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607" activeTab="0"/>
  </bookViews>
  <sheets>
    <sheet name="2021年全县收入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<sst xmlns="http://schemas.openxmlformats.org/spreadsheetml/2006/main" count="30" uniqueCount="30">
  <si>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2021年阿合奇县一般公共预算收入安排情况</t>
  </si>
  <si>
    <t>单位:万元</t>
  </si>
  <si>
    <t>项    目</t>
  </si>
  <si>
    <t>2020年完成数</t>
  </si>
  <si>
    <t>2021年预算数</t>
  </si>
  <si>
    <t>比上年增（减）%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</si>
  <si>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</si>
  <si>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</si>
  <si>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</si>
  <si>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</si>
  <si>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</si>
  <si>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</si>
  <si>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</si>
  <si>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</si>
  <si>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</si>
  <si>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</si>
  <si>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</si>
  <si>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</si>
  <si>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</si>
  <si>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</si>
  <si>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资源税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</si>
  <si>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</si>
  <si>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</si>
  <si>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</si>
  <si>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</si>
  <si>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</si>
  <si>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</si>
  <si>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</si>
  <si>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 xml:space="preserve">    政府性住房基金收入</t>
  </si>
  <si>
    <t>一般公共预算收入合计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</si>
</sst>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0" fillId="0" borderId="0">
      <alignment/>
      <protection/>
    </xf>
    <xf numFmtId="0" fontId="10" fillId="0" borderId="4" applyNumberFormat="0" applyFill="0" applyAlignment="0" applyProtection="0"/>
    <xf numFmtId="0" fontId="15" fillId="8" borderId="0" applyNumberFormat="0" applyBorder="0" applyAlignment="0" applyProtection="0"/>
    <xf numFmtId="0" fontId="13" fillId="0" borderId="5" applyNumberFormat="0" applyFill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16" fillId="10" borderId="6" applyNumberFormat="0" applyAlignment="0" applyProtection="0"/>
    <xf numFmtId="0" fontId="23" fillId="10" borderId="1" applyNumberFormat="0" applyAlignment="0" applyProtection="0"/>
    <xf numFmtId="0" fontId="9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41" fontId="0" fillId="0" borderId="0" applyFon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41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 vertical="center"/>
      <protection/>
    </xf>
    <xf numFmtId="0" fontId="15" fillId="21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1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0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1" xfId="80" applyNumberFormat="1" applyFont="1" applyFill="1" applyBorder="1" applyAlignment="1" applyProtection="1">
      <alignment horizontal="center" vertical="center"/>
      <protection/>
    </xf>
    <xf numFmtId="0" fontId="5" fillId="0" borderId="11" xfId="80" applyNumberFormat="1" applyFont="1" applyFill="1" applyBorder="1" applyAlignment="1" applyProtection="1">
      <alignment horizontal="center" vertical="center" wrapText="1"/>
      <protection/>
    </xf>
    <xf numFmtId="1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/>
    </xf>
    <xf numFmtId="0" fontId="4" fillId="0" borderId="11" xfId="8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8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9" fontId="5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0" fontId="0" fillId="0" borderId="0" xfId="0" applyNumberFormat="1" applyFont="1" applyFill="1" applyAlignment="1">
      <alignment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常规_2014年预算（人代会）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千位分隔[0] 2" xfId="59"/>
    <cellStyle name="强调文字颜色 4" xfId="60"/>
    <cellStyle name="千位分隔[0] 3" xfId="61"/>
    <cellStyle name="20% - 强调文字颜色 4" xfId="62"/>
    <cellStyle name="40% - 强调文字颜色 4" xfId="63"/>
    <cellStyle name="强调文字颜色 5" xfId="64"/>
    <cellStyle name="千位分隔[0] 4" xfId="65"/>
    <cellStyle name="40% - 强调文字颜色 5" xfId="66"/>
    <cellStyle name="60% - 强调文字颜色 5" xfId="67"/>
    <cellStyle name="常规_2013年预算执行（人代会）最新" xfId="68"/>
    <cellStyle name="强调文字颜色 6" xfId="69"/>
    <cellStyle name="常规 10" xfId="70"/>
    <cellStyle name="40% - 强调文字颜色 6" xfId="71"/>
    <cellStyle name="60% - 强调文字颜色 6" xfId="72"/>
    <cellStyle name="常规 11" xfId="73"/>
    <cellStyle name="常规 2" xfId="74"/>
    <cellStyle name="常规 3" xfId="75"/>
    <cellStyle name="常规 4" xfId="76"/>
    <cellStyle name="常规 5" xfId="77"/>
    <cellStyle name="常规 7" xfId="78"/>
    <cellStyle name="常规_Sheet1" xfId="79"/>
    <cellStyle name="常规_2014年预算收支预测表-（报人大）" xfId="80"/>
    <cellStyle name="常规_Sheet1_1" xfId="81"/>
    <cellStyle name="千位分隔 2" xfId="82"/>
    <cellStyle name="千位分隔 3" xfId="83"/>
    <cellStyle name="千位分隔 4" xfId="84"/>
    <cellStyle name="样式 1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tabSelected="1" workbookViewId="0" topLeftCell="A1">
      <selection activeCell="A1" sqref="A1:D1"/>
    </sheetView>
  </sheetViews>
  <sheetFormatPr defaultColWidth="9.125" defaultRowHeight="14.25"/>
  <cols>
    <col min="1" max="1" width="26.75390625" style="3" customWidth="1"/>
    <col min="2" max="2" width="16.50390625" style="3" customWidth="1"/>
    <col min="3" max="3" width="15.00390625" style="3" customWidth="1"/>
    <col min="4" max="4" width="17.00390625" style="4" customWidth="1"/>
    <col min="5" max="234" width="9.125" style="5" customWidth="1"/>
    <col min="235" max="16384" width="9.125" style="5" customWidth="1"/>
  </cols>
  <sheetData>
    <row r="1" spans="1:4" ht="27" customHeight="1">
      <c r="A1" s="6" t="s">
        <v>0</v>
      </c>
      <c r="B1" s="6"/>
      <c r="C1" s="6"/>
      <c r="D1" s="7"/>
    </row>
    <row r="2" spans="1:4" ht="21" customHeight="1">
      <c r="A2" s="8"/>
      <c r="B2" s="9"/>
      <c r="D2" s="10" t="s">
        <v>1</v>
      </c>
    </row>
    <row r="3" spans="1:4" s="1" customFormat="1" ht="30" customHeight="1">
      <c r="A3" s="11" t="s">
        <v>2</v>
      </c>
      <c r="B3" s="12" t="s">
        <v>3</v>
      </c>
      <c r="C3" s="12" t="s">
        <v>4</v>
      </c>
      <c r="D3" s="13" t="s">
        <v>5</v>
      </c>
    </row>
    <row r="4" spans="1:4" s="2" customFormat="1" ht="21.75" customHeight="1">
      <c r="A4" s="14" t="s">
        <v>6</v>
      </c>
      <c r="B4" s="15">
        <f>SUM(B5:B18)</f>
        <v>4391</v>
      </c>
      <c r="C4" s="15">
        <f>SUM(C5:C18)</f>
        <v>8400</v>
      </c>
      <c r="D4" s="16">
        <f>(C4-B4)/B4</f>
        <v>0.9130038715554544</v>
      </c>
    </row>
    <row r="5" spans="1:4" s="2" customFormat="1" ht="21.75" customHeight="1">
      <c r="A5" s="17" t="s">
        <v>7</v>
      </c>
      <c r="B5" s="18">
        <v>2809</v>
      </c>
      <c r="C5" s="19">
        <v>4627</v>
      </c>
      <c r="D5" s="20">
        <f aca="true" t="shared" si="0" ref="D4:D7">(C5-B5)/B5</f>
        <v>0.6472054111783553</v>
      </c>
    </row>
    <row r="6" spans="1:4" s="2" customFormat="1" ht="21.75" customHeight="1">
      <c r="A6" s="17" t="s">
        <v>8</v>
      </c>
      <c r="B6" s="21"/>
      <c r="C6" s="22"/>
      <c r="D6" s="20"/>
    </row>
    <row r="7" spans="1:4" s="2" customFormat="1" ht="21.75" customHeight="1">
      <c r="A7" s="17" t="s">
        <v>9</v>
      </c>
      <c r="B7" s="18">
        <v>277</v>
      </c>
      <c r="C7" s="22">
        <v>350</v>
      </c>
      <c r="D7" s="20">
        <f t="shared" si="0"/>
        <v>0.26353790613718414</v>
      </c>
    </row>
    <row r="8" spans="1:4" s="2" customFormat="1" ht="21.75" customHeight="1">
      <c r="A8" s="17" t="s">
        <v>10</v>
      </c>
      <c r="B8" s="21"/>
      <c r="C8" s="22"/>
      <c r="D8" s="20"/>
    </row>
    <row r="9" spans="1:4" s="2" customFormat="1" ht="21.75" customHeight="1">
      <c r="A9" s="17" t="s">
        <v>11</v>
      </c>
      <c r="B9" s="18">
        <v>258</v>
      </c>
      <c r="C9" s="22">
        <v>370</v>
      </c>
      <c r="D9" s="20">
        <f>(C9-B9)/B9</f>
        <v>0.43410852713178294</v>
      </c>
    </row>
    <row r="10" spans="1:4" s="2" customFormat="1" ht="21.75" customHeight="1">
      <c r="A10" s="17" t="s">
        <v>12</v>
      </c>
      <c r="B10" s="18">
        <v>299</v>
      </c>
      <c r="C10" s="22">
        <v>420</v>
      </c>
      <c r="D10" s="20">
        <f>(C10-B10)/B10</f>
        <v>0.40468227424749165</v>
      </c>
    </row>
    <row r="11" spans="1:4" s="2" customFormat="1" ht="21.75" customHeight="1">
      <c r="A11" s="17" t="s">
        <v>13</v>
      </c>
      <c r="B11" s="18">
        <v>184</v>
      </c>
      <c r="C11" s="22">
        <v>180</v>
      </c>
      <c r="D11" s="20">
        <f>(C11-B11)/B11</f>
        <v>-0.021739130434782608</v>
      </c>
    </row>
    <row r="12" spans="1:4" s="2" customFormat="1" ht="21.75" customHeight="1">
      <c r="A12" s="17" t="s">
        <v>14</v>
      </c>
      <c r="B12" s="18">
        <v>61</v>
      </c>
      <c r="C12" s="22">
        <v>55</v>
      </c>
      <c r="D12" s="20">
        <f>(C12-B12)/B12</f>
        <v>-0.09836065573770492</v>
      </c>
    </row>
    <row r="13" spans="1:4" s="2" customFormat="1" ht="21.75" customHeight="1">
      <c r="A13" s="17" t="s">
        <v>15</v>
      </c>
      <c r="B13" s="18">
        <v>21</v>
      </c>
      <c r="C13" s="22">
        <v>28</v>
      </c>
      <c r="D13" s="20">
        <f>(C13-B13)/B13</f>
        <v>0.3333333333333333</v>
      </c>
    </row>
    <row r="14" spans="1:4" s="2" customFormat="1" ht="21.75" customHeight="1">
      <c r="A14" s="17" t="s">
        <v>16</v>
      </c>
      <c r="B14" s="18">
        <v>58</v>
      </c>
      <c r="C14" s="22">
        <v>55</v>
      </c>
      <c r="D14" s="20"/>
    </row>
    <row r="15" spans="1:4" s="2" customFormat="1" ht="21.75" customHeight="1">
      <c r="A15" s="17" t="s">
        <v>17</v>
      </c>
      <c r="B15" s="18">
        <v>170</v>
      </c>
      <c r="C15" s="22">
        <v>165</v>
      </c>
      <c r="D15" s="20">
        <f>(C15-B15)/B15</f>
        <v>-0.029411764705882353</v>
      </c>
    </row>
    <row r="16" spans="1:4" s="2" customFormat="1" ht="21.75" customHeight="1">
      <c r="A16" s="17" t="s">
        <v>18</v>
      </c>
      <c r="B16" s="18">
        <v>104</v>
      </c>
      <c r="C16" s="19">
        <v>2000</v>
      </c>
      <c r="D16" s="20">
        <f>(C16-B16)/B16</f>
        <v>18.23076923076923</v>
      </c>
    </row>
    <row r="17" spans="1:4" s="2" customFormat="1" ht="21.75" customHeight="1">
      <c r="A17" s="17" t="s">
        <v>19</v>
      </c>
      <c r="B17" s="18">
        <v>124</v>
      </c>
      <c r="C17" s="22">
        <v>130</v>
      </c>
      <c r="D17" s="20">
        <f>(C17-B17)/B17</f>
        <v>0.04838709677419355</v>
      </c>
    </row>
    <row r="18" spans="1:4" s="2" customFormat="1" ht="21.75" customHeight="1">
      <c r="A18" s="17" t="s">
        <v>20</v>
      </c>
      <c r="B18" s="18">
        <v>26</v>
      </c>
      <c r="C18" s="22">
        <v>20</v>
      </c>
      <c r="D18" s="20"/>
    </row>
    <row r="19" spans="1:4" s="2" customFormat="1" ht="21.75" customHeight="1">
      <c r="A19" s="14" t="s">
        <v>21</v>
      </c>
      <c r="B19" s="15">
        <f>SUM(B20:B26)</f>
        <v>5610</v>
      </c>
      <c r="C19" s="15">
        <f>SUM(C20:C25)</f>
        <v>2400</v>
      </c>
      <c r="D19" s="16">
        <f>(C19-B19)/B19</f>
        <v>-0.5721925133689839</v>
      </c>
    </row>
    <row r="20" spans="1:4" s="2" customFormat="1" ht="21.75" customHeight="1">
      <c r="A20" s="17" t="s">
        <v>22</v>
      </c>
      <c r="B20" s="18">
        <v>317</v>
      </c>
      <c r="C20" s="22">
        <v>350</v>
      </c>
      <c r="D20" s="20">
        <f>(C20-B20)/B20</f>
        <v>0.10410094637223975</v>
      </c>
    </row>
    <row r="21" spans="1:4" s="2" customFormat="1" ht="21.75" customHeight="1">
      <c r="A21" s="17" t="s">
        <v>23</v>
      </c>
      <c r="B21" s="18">
        <v>417</v>
      </c>
      <c r="C21" s="19">
        <v>150</v>
      </c>
      <c r="D21" s="20">
        <f>(C21-B21)/B21</f>
        <v>-0.6402877697841727</v>
      </c>
    </row>
    <row r="22" spans="1:4" s="2" customFormat="1" ht="21.75" customHeight="1">
      <c r="A22" s="17" t="s">
        <v>24</v>
      </c>
      <c r="B22" s="18">
        <v>1316</v>
      </c>
      <c r="C22" s="19">
        <v>1013</v>
      </c>
      <c r="D22" s="20">
        <f>(C22-B22)/B22</f>
        <v>-0.23024316109422494</v>
      </c>
    </row>
    <row r="23" spans="1:4" s="2" customFormat="1" ht="21.75" customHeight="1">
      <c r="A23" s="17" t="s">
        <v>25</v>
      </c>
      <c r="B23" s="18"/>
      <c r="C23" s="22"/>
      <c r="D23" s="20"/>
    </row>
    <row r="24" spans="1:4" s="2" customFormat="1" ht="25.5" customHeight="1">
      <c r="A24" s="23" t="s">
        <v>26</v>
      </c>
      <c r="B24" s="18">
        <v>3560</v>
      </c>
      <c r="C24" s="22">
        <v>887</v>
      </c>
      <c r="D24" s="20">
        <f>(C24-B24)/B24</f>
        <v>-0.7508426966292134</v>
      </c>
    </row>
    <row r="25" spans="1:4" s="2" customFormat="1" ht="21.75" customHeight="1">
      <c r="A25" s="17" t="s">
        <v>27</v>
      </c>
      <c r="B25" s="24"/>
      <c r="C25" s="22"/>
      <c r="D25" s="20"/>
    </row>
    <row r="26" spans="1:4" s="2" customFormat="1" ht="21.75" customHeight="1">
      <c r="A26" s="17" t="s">
        <v>28</v>
      </c>
      <c r="B26" s="24"/>
      <c r="C26" s="22"/>
      <c r="D26" s="20"/>
    </row>
    <row r="27" spans="1:4" s="2" customFormat="1" ht="21.75" customHeight="1">
      <c r="A27" s="25" t="s">
        <v>29</v>
      </c>
      <c r="B27" s="15">
        <f>B4+B19</f>
        <v>10001</v>
      </c>
      <c r="C27" s="15">
        <f>C4+C19</f>
        <v>10800</v>
      </c>
      <c r="D27" s="26">
        <f>(C27-B27)/B27</f>
        <v>0.07989201079892011</v>
      </c>
    </row>
    <row r="28" spans="2:4" ht="14.25">
      <c r="B28" s="27"/>
      <c r="D28" s="28"/>
    </row>
  </sheetData>
  <sheetProtection/>
  <mergeCells count="1">
    <mergeCell ref="A1:D1"/>
  </mergeCells>
  <printOptions horizontalCentered="1"/>
  <pageMargins left="0.98" right="0.98" top="1.46" bottom="1.38" header="0.59" footer="0.4"/>
  <pageSetup firstPageNumber="9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石林</cp:lastModifiedBy>
  <cp:lastPrinted>2018-12-27T03:01:13Z</cp:lastPrinted>
  <dcterms:created xsi:type="dcterms:W3CDTF">1996-12-17T01:32:42Z</dcterms:created>
  <dcterms:modified xsi:type="dcterms:W3CDTF">2021-08-24T02:14:38Z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