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85" tabRatio="298"/>
  </bookViews>
  <sheets>
    <sheet name="项目表" sheetId="3" r:id="rId1"/>
  </sheets>
  <definedNames>
    <definedName name="_xlnm._FilterDatabase" localSheetId="0" hidden="1">项目表!$A$5:$W$11</definedName>
    <definedName name="_xlnm.Print_Titles" localSheetId="0">项目表!$2:$4</definedName>
  </definedNames>
  <calcPr calcId="144525" concurrentCalc="0"/>
</workbook>
</file>

<file path=xl/sharedStrings.xml><?xml version="1.0" encoding="utf-8"?>
<sst xmlns="http://schemas.openxmlformats.org/spreadsheetml/2006/main" count="92">
  <si>
    <t>克州阿合奇县2023年中央财政以工代赈任务计划实施项目详表</t>
  </si>
  <si>
    <t>序号</t>
  </si>
  <si>
    <t>地（州、市）</t>
  </si>
  <si>
    <t>县（市、区）</t>
  </si>
  <si>
    <t>项目名称</t>
  </si>
  <si>
    <t>主要建设内容汇总</t>
  </si>
  <si>
    <t>是否属于南疆四地州</t>
  </si>
  <si>
    <t>资金类别</t>
  </si>
  <si>
    <t>申报项目情况</t>
  </si>
  <si>
    <t>预计带动当地农村群众务工情况</t>
  </si>
  <si>
    <t>预计发放劳务报酬情况</t>
  </si>
  <si>
    <t>备注</t>
  </si>
  <si>
    <t>总投资</t>
  </si>
  <si>
    <t>中央资金</t>
  </si>
  <si>
    <t>其他资金</t>
  </si>
  <si>
    <t>总数</t>
  </si>
  <si>
    <t>其中：带动易地搬迁脱贫群众务工就业、支持安置点设施提升完善的项目</t>
  </si>
  <si>
    <t>总人数</t>
  </si>
  <si>
    <t>其中：预计吸纳易地搬迁脱贫群众务工人数</t>
  </si>
  <si>
    <t>总金额</t>
  </si>
  <si>
    <t>其中：易地搬迁脱贫群众预计获得劳务报酬</t>
  </si>
  <si>
    <t>（万元）</t>
  </si>
  <si>
    <t>（个）</t>
  </si>
  <si>
    <t>（人）</t>
  </si>
  <si>
    <t>阿图什市合计</t>
  </si>
  <si>
    <t>防渗渠16公里，新建道路36.5公里，3个产业园配套基础设施，改善灌溉面积20645亩；3座桥梁的辅助建设，1个村的人居环境整治</t>
  </si>
  <si>
    <t>是</t>
  </si>
  <si>
    <t>克州</t>
  </si>
  <si>
    <t>阿图什市</t>
  </si>
  <si>
    <t>阿图什市格达良乡（乔克其村、库也克村）防渗渠项目</t>
  </si>
  <si>
    <t>新建防渗渠支渠6㎞（1m³/s），新建渠系建筑物37座，其中：节制分水闸16座，涵桥21座</t>
  </si>
  <si>
    <t>阿图什市格达良乡乔克其村支渠防渗渠建设项目</t>
  </si>
  <si>
    <t>渠道长度10公里，桥10座，节制分水闸15座，分水口5座，设计流量1m³/s灌溉面积8000亩</t>
  </si>
  <si>
    <t>阿图什市高标准农田建设项目</t>
  </si>
  <si>
    <t>建设高标准农田20645亩，涉及土地平整、节水滴管及相关配套</t>
  </si>
  <si>
    <t>江苏克州冷凉戈壁设施农业产业园公路建设项目</t>
  </si>
  <si>
    <t>新建桥梁1座，桥梁全长420米、宽7米，引道、防护、排水设施、安全设施；新建道路全长6.5公里,采用四级公路标准，设计速度为20公里/h，路基宽度7.5m，路面宽度7m。</t>
  </si>
  <si>
    <t>阿图什市现代畜牧产业园道路建设项目</t>
  </si>
  <si>
    <t>全线总长30公里，砂砾路，路基宽19m，包含：桥涵、路基、防护、排水设施、安全设施，</t>
  </si>
  <si>
    <t>江苏克州冷凉戈壁设施农业产业园配套设施项目</t>
  </si>
  <si>
    <t>农业产业园水、电、防洪配套设施</t>
  </si>
  <si>
    <t>阿图什市阿湖乡尤喀克买里村,松他克镇、上阿图什镇托卡其拉村桥梁建设项目桥梁建设项目</t>
  </si>
  <si>
    <t>1号新建桥梁全长66米（3-20）、宽7米，引道、防护、排水设施、安全设施。2号新建桥梁一座，全长100米（5-20）大桥、宽13米，引道、防护、排水设施、安全设施。3号新建桥梁一座小桥，长8米、宽7米、引道、防护、排水设施、安全设施。</t>
  </si>
  <si>
    <t>备选</t>
  </si>
  <si>
    <t>阿图什市阿扎克镇提坚村人居环境整治项目</t>
  </si>
  <si>
    <t>新建750座3格式化粪池及配套设施建设</t>
  </si>
  <si>
    <t>阿克陶县合计</t>
  </si>
  <si>
    <t>新建及改造农村道路39公里，水渠改造9公里，地面硬化11500平方米等13个村的人居环境整治</t>
  </si>
  <si>
    <t>阿克陶县</t>
  </si>
  <si>
    <t>阿克陶县阿克陶镇奥达艾日克村2023年中央财政以工代赈美丽乡村打造项目</t>
  </si>
  <si>
    <t>新建农村道路3公里、道路改造4公里及其它附属配套设施。</t>
  </si>
  <si>
    <t>阿克陶县加马铁热克乡乌卡买里村2023年中央财政以工代赈人居环境整治项目</t>
  </si>
  <si>
    <t>道路改造4公里、地面硬化8000平方米、路沿石4公里及配套附属设施建设。</t>
  </si>
  <si>
    <t>阿克陶县塔尔乡牧区巴格艾格孜村2023年中央财政以工代赈环境整治项目</t>
  </si>
  <si>
    <t>6公里水渠改造，3处修建鹅卵石阶梯，补修5公里仿古围墙，修建院墙步道、鹅卵石旅游步道。</t>
  </si>
  <si>
    <t>阿克陶县奥依塔克镇奥依塔克村2023年中央财政以工代赈环境卫生综合整治项目</t>
  </si>
  <si>
    <t>在奥依塔克镇奥依塔克村克州冰川公园景区沿线实施美化亮化工程，对景区沿线建筑物进行外立面改造，路面平整绿化，沟渠修复，林带修整，配套围栏、人行道、文化宣传建筑物等设施。</t>
  </si>
  <si>
    <t>阿克陶县阿克陶镇央其买里村2023年中央财政以工代赈示范街打造项目</t>
  </si>
  <si>
    <t>新建农村道路1公里、地面硬化3500平方米、道路改造4公里。</t>
  </si>
  <si>
    <t>阿克陶县巴仁乡阔洪其村、吐尔村、库木村2023年中央财政以工代赈人居环境整治项目</t>
  </si>
  <si>
    <t>农村道路改造8公里及入户路、农桥。</t>
  </si>
  <si>
    <t>阿克陶县巴仁乡墩巴格村、也勒干村、古勒巴格村2023年中央财政以工代赈人居环境整治项目</t>
  </si>
  <si>
    <t>阿克陶县阿克陶镇拱拜提艾日克村2023年中央财政以工代赈示范街打造项目</t>
  </si>
  <si>
    <t>新建农村道路1公里、道路改造6公里、维修改造水渠3公里。</t>
  </si>
  <si>
    <t>阿克陶县巴仁乡阿热买里村、萨依巴格村2023年中央财政以工代赈道路改造项目</t>
  </si>
  <si>
    <t>阿克陶县皮拉勒乡皮拉勒村2023年中央财政以工代赈人居环境整治项目</t>
  </si>
  <si>
    <t>乌恰县合计</t>
  </si>
  <si>
    <t>地面平整硬化31800㎡，铺设管道8.5km，新建道路3.73km，新建排洪渠200m，新建防洪坝500m，4个村的人居环境整治和其他附属配套设施。</t>
  </si>
  <si>
    <t>乌恰县</t>
  </si>
  <si>
    <t>乌恰县乌鲁克恰提乡库尔干村2023年中央财政以工代赈人居环境整治项目</t>
  </si>
  <si>
    <t>地面硬化15000平米、路面硬化2公里、林带整治30亩、水渠清淤8公里。</t>
  </si>
  <si>
    <t>乌恰县吉根乡萨孜村2023年中央财政以工代赈人居环境整治项目</t>
  </si>
  <si>
    <t>土方置换20000m³、土地平整1000㎡、地面硬化4000㎡；对居民点80m有安全隐患的边坡进行修整防护，60户片区西侧新建排洪渠200m。</t>
  </si>
  <si>
    <t>乌恰县波斯坦铁列克乡居鲁克巴什村2023年中央财政以工代赈人居环境整治项目</t>
  </si>
  <si>
    <t>换填种植土7000m³，平整硬化地面10000㎡，铺设灌溉管道2000m，道路硬化5km。</t>
  </si>
  <si>
    <t>乌恰县铁列克乡铁列克村2023年中央财政以工代赈人居环境整治项目</t>
  </si>
  <si>
    <t>1730m道路铺设人行道；对29户片区道路、房前屋后进行整治；地面硬化1800㎡及其他需要整治道路、残垣断壁等。</t>
  </si>
  <si>
    <t>乌恰县托云乡托云村2023年中央财政以工代赈居民点基础设施建设项目</t>
  </si>
  <si>
    <t>新建输配水管道总长6.5公里，配套高位蓄水池2座、管道加压泵、电力系统、闸阀井；建设47套预制钢筋混凝土三格式化粪池（3个立方）收集黑水（入厕用水）、47个单独罐体收集灰水（2个立方）。</t>
  </si>
  <si>
    <t>乌恰县波斯坦铁列克乡居鲁克巴什村2023年中央财政以工代赈防洪坝建设项目</t>
  </si>
  <si>
    <t>塞尔亚大桥左岸新建C25F200W6直墙式防洪坝，长度500m及相关配套设施。</t>
  </si>
  <si>
    <t>乌恰县吉根乡萨孜村、哈拉铁列克村、萨哈勒村2023年中央财政以工代赈村级道路建设项目</t>
  </si>
  <si>
    <t>四级沥青混凝土路3km，路基、路面、桥涵及防护工程。</t>
  </si>
  <si>
    <t>阿合奇县合计</t>
  </si>
  <si>
    <t>建设人工饲草料地23211亩，修建灌溉渠道71.6公里，新建道路53.3公里，配套渠系建筑物及相关附属配套设施等</t>
  </si>
  <si>
    <t>阿合奇</t>
  </si>
  <si>
    <t>阿合奇县苏木塔什乡孔吾拉奇村人工饲草料基地建设项目</t>
  </si>
  <si>
    <t>新建开发人工饲草料基地1.5万亩，新建防渗渠道21条，总长46.086km，配套渠系建筑物652座，新建田间道路5条，总长18.253km，及配套其他相关设施。</t>
  </si>
  <si>
    <t>阿合奇县哈拉奇乡2023年草料基地建设项目</t>
  </si>
  <si>
    <t>建设草料基地2811亩；规划渠道17条，长度6.479km，配套渠系建筑物257座；规划道路13条，长度11.054km及相关附属设施；</t>
  </si>
  <si>
    <t>阿合奇县阿合奇镇佳朗奇村奥若巴什人工饲草料基地建设项目</t>
  </si>
  <si>
    <t>建设5400亩人工饲草料地，配套24km生产道路、15km灌溉管道、泄洪渠4km及附属设施</t>
  </si>
</sst>
</file>

<file path=xl/styles.xml><?xml version="1.0" encoding="utf-8"?>
<styleSheet xmlns="http://schemas.openxmlformats.org/spreadsheetml/2006/main">
  <numFmts count="6">
    <numFmt numFmtId="176" formatCode="0.0_ "/>
    <numFmt numFmtId="177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43">
    <font>
      <sz val="12"/>
      <name val="宋体"/>
      <charset val="134"/>
    </font>
    <font>
      <sz val="12"/>
      <color theme="1"/>
      <name val="宋体"/>
      <charset val="134"/>
    </font>
    <font>
      <sz val="12"/>
      <color theme="1"/>
      <name val="方正黑体_GBK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name val="方正黑体_GBK"/>
      <charset val="134"/>
    </font>
    <font>
      <sz val="11"/>
      <name val="Times New Roman"/>
      <charset val="134"/>
    </font>
    <font>
      <b/>
      <sz val="12"/>
      <color theme="1"/>
      <name val="宋体"/>
      <charset val="134"/>
      <scheme val="minor"/>
    </font>
    <font>
      <sz val="12"/>
      <color theme="1"/>
      <name val="Times New Roman"/>
      <charset val="134"/>
    </font>
    <font>
      <sz val="12"/>
      <color theme="1"/>
      <name val="方正仿宋_GBK"/>
      <charset val="134"/>
    </font>
    <font>
      <sz val="28"/>
      <color theme="1"/>
      <name val="方正小标宋简体"/>
      <charset val="134"/>
    </font>
    <font>
      <sz val="12"/>
      <name val="方正黑体_GBK"/>
      <charset val="134"/>
    </font>
    <font>
      <sz val="12"/>
      <name val="Times New Roman"/>
      <charset val="134"/>
    </font>
    <font>
      <sz val="11"/>
      <color rgb="FFFF0000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1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theme="1"/>
      <name val="方正黑体_GBK"/>
      <charset val="134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宋体"/>
      <charset val="134"/>
    </font>
    <font>
      <sz val="11"/>
      <color indexed="9"/>
      <name val="宋体"/>
      <charset val="134"/>
    </font>
  </fonts>
  <fills count="3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61">
    <xf numFmtId="0" fontId="0" fillId="0" borderId="0">
      <alignment vertical="center"/>
    </xf>
    <xf numFmtId="42" fontId="25" fillId="0" borderId="0" applyFont="0" applyFill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37" fillId="24" borderId="10" applyNumberFormat="0" applyAlignment="0" applyProtection="0">
      <alignment vertical="center"/>
    </xf>
    <xf numFmtId="44" fontId="25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41" fontId="25" fillId="0" borderId="0" applyFon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43" fontId="25" fillId="0" borderId="0" applyFont="0" applyFill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17" borderId="7" applyNumberFormat="0" applyFont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0" fontId="41" fillId="0" borderId="0"/>
    <xf numFmtId="0" fontId="30" fillId="30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16" borderId="6" applyNumberFormat="0" applyAlignment="0" applyProtection="0">
      <alignment vertical="center"/>
    </xf>
    <xf numFmtId="0" fontId="38" fillId="16" borderId="10" applyNumberFormat="0" applyAlignment="0" applyProtection="0">
      <alignment vertical="center"/>
    </xf>
    <xf numFmtId="0" fontId="27" fillId="11" borderId="4" applyNumberFormat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1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25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21" fillId="36" borderId="0">
      <alignment vertical="center"/>
    </xf>
    <xf numFmtId="0" fontId="30" fillId="28" borderId="0" applyNumberFormat="0" applyBorder="0" applyAlignment="0" applyProtection="0">
      <alignment vertical="center"/>
    </xf>
    <xf numFmtId="0" fontId="25" fillId="0" borderId="0">
      <alignment vertical="center"/>
    </xf>
    <xf numFmtId="0" fontId="41" fillId="0" borderId="0"/>
    <xf numFmtId="0" fontId="25" fillId="0" borderId="0">
      <alignment vertical="center"/>
    </xf>
    <xf numFmtId="0" fontId="0" fillId="0" borderId="0">
      <alignment vertical="center"/>
    </xf>
    <xf numFmtId="0" fontId="42" fillId="37" borderId="0">
      <alignment vertical="center"/>
    </xf>
    <xf numFmtId="0" fontId="21" fillId="0" borderId="0">
      <alignment vertical="center"/>
    </xf>
    <xf numFmtId="0" fontId="25" fillId="0" borderId="0">
      <alignment vertical="center"/>
    </xf>
  </cellStyleXfs>
  <cellXfs count="10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justify" vertical="center" wrapText="1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justify" vertical="center" wrapText="1"/>
    </xf>
    <xf numFmtId="0" fontId="6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8" fillId="0" borderId="0" xfId="0" applyFont="1" applyFill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>
      <alignment vertical="center"/>
    </xf>
    <xf numFmtId="0" fontId="10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2" xfId="57" applyFont="1" applyFill="1" applyBorder="1" applyAlignment="1">
      <alignment horizontal="center" vertical="center"/>
    </xf>
    <xf numFmtId="0" fontId="3" fillId="0" borderId="3" xfId="57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57" applyFont="1" applyFill="1" applyBorder="1" applyAlignment="1">
      <alignment horizontal="center" vertical="center" wrapText="1"/>
    </xf>
    <xf numFmtId="0" fontId="4" fillId="0" borderId="1" xfId="57" applyFont="1" applyFill="1" applyBorder="1" applyAlignment="1">
      <alignment horizontal="center" vertical="center"/>
    </xf>
    <xf numFmtId="0" fontId="4" fillId="2" borderId="1" xfId="57" applyFont="1" applyFill="1" applyBorder="1" applyAlignment="1">
      <alignment horizontal="left" vertical="center" wrapText="1"/>
    </xf>
    <xf numFmtId="0" fontId="4" fillId="0" borderId="1" xfId="57" applyFont="1" applyFill="1" applyBorder="1" applyAlignment="1">
      <alignment horizontal="left" vertical="center" wrapText="1"/>
    </xf>
    <xf numFmtId="177" fontId="4" fillId="0" borderId="1" xfId="0" applyNumberFormat="1" applyFont="1" applyFill="1" applyBorder="1" applyAlignment="1">
      <alignment horizontal="center" vertical="center"/>
    </xf>
    <xf numFmtId="0" fontId="4" fillId="3" borderId="1" xfId="57" applyFont="1" applyFill="1" applyBorder="1" applyAlignment="1">
      <alignment horizontal="left" vertical="center" wrapText="1"/>
    </xf>
    <xf numFmtId="0" fontId="13" fillId="2" borderId="1" xfId="57" applyFont="1" applyFill="1" applyBorder="1" applyAlignment="1">
      <alignment horizontal="left" vertical="center" wrapText="1"/>
    </xf>
    <xf numFmtId="0" fontId="4" fillId="4" borderId="1" xfId="57" applyFont="1" applyFill="1" applyBorder="1" applyAlignment="1">
      <alignment horizontal="left" vertical="center" wrapText="1"/>
    </xf>
    <xf numFmtId="177" fontId="3" fillId="0" borderId="1" xfId="57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177" fontId="4" fillId="0" borderId="1" xfId="57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left" vertical="center" wrapText="1"/>
    </xf>
    <xf numFmtId="0" fontId="14" fillId="2" borderId="1" xfId="55" applyFont="1" applyFill="1" applyBorder="1" applyAlignment="1">
      <alignment horizontal="left" vertical="center" wrapText="1"/>
    </xf>
    <xf numFmtId="0" fontId="14" fillId="0" borderId="1" xfId="55" applyFont="1" applyFill="1" applyBorder="1" applyAlignment="1" applyProtection="1">
      <alignment horizontal="left" vertical="center" wrapText="1"/>
      <protection locked="0"/>
    </xf>
    <xf numFmtId="0" fontId="14" fillId="0" borderId="1" xfId="0" applyFont="1" applyFill="1" applyBorder="1" applyAlignment="1">
      <alignment horizontal="justify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justify" vertical="center" wrapText="1"/>
    </xf>
    <xf numFmtId="177" fontId="15" fillId="0" borderId="1" xfId="0" applyNumberFormat="1" applyFont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/>
    </xf>
    <xf numFmtId="0" fontId="14" fillId="0" borderId="1" xfId="57" applyFont="1" applyFill="1" applyBorder="1" applyAlignment="1">
      <alignment horizontal="center" vertical="center" wrapText="1"/>
    </xf>
    <xf numFmtId="0" fontId="14" fillId="0" borderId="1" xfId="57" applyFont="1" applyFill="1" applyBorder="1" applyAlignment="1">
      <alignment horizontal="center" vertical="center"/>
    </xf>
    <xf numFmtId="0" fontId="14" fillId="0" borderId="1" xfId="57" applyFont="1" applyFill="1" applyBorder="1" applyAlignment="1">
      <alignment horizontal="left" vertical="center" wrapText="1"/>
    </xf>
    <xf numFmtId="177" fontId="14" fillId="0" borderId="1" xfId="57" applyNumberFormat="1" applyFont="1" applyFill="1" applyBorder="1" applyAlignment="1">
      <alignment horizontal="center" vertical="center" wrapText="1"/>
    </xf>
    <xf numFmtId="0" fontId="14" fillId="3" borderId="1" xfId="57" applyFont="1" applyFill="1" applyBorder="1" applyAlignment="1">
      <alignment horizontal="left" vertical="center" wrapText="1"/>
    </xf>
    <xf numFmtId="177" fontId="14" fillId="3" borderId="1" xfId="57" applyNumberFormat="1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/>
    </xf>
    <xf numFmtId="0" fontId="7" fillId="0" borderId="1" xfId="57" applyFont="1" applyFill="1" applyBorder="1" applyAlignment="1">
      <alignment horizontal="center" vertical="center" wrapText="1"/>
    </xf>
    <xf numFmtId="0" fontId="7" fillId="0" borderId="2" xfId="57" applyFont="1" applyFill="1" applyBorder="1" applyAlignment="1">
      <alignment horizontal="center" vertical="center" wrapText="1"/>
    </xf>
    <xf numFmtId="0" fontId="7" fillId="0" borderId="3" xfId="57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center" vertical="center" wrapText="1"/>
    </xf>
    <xf numFmtId="177" fontId="7" fillId="0" borderId="1" xfId="57" applyNumberFormat="1" applyFont="1" applyFill="1" applyBorder="1" applyAlignment="1">
      <alignment horizontal="right" vertical="center" wrapText="1"/>
    </xf>
    <xf numFmtId="0" fontId="17" fillId="0" borderId="1" xfId="0" applyNumberFormat="1" applyFont="1" applyFill="1" applyBorder="1" applyAlignment="1">
      <alignment horizontal="center" vertical="center"/>
    </xf>
    <xf numFmtId="0" fontId="17" fillId="0" borderId="1" xfId="57" applyFont="1" applyFill="1" applyBorder="1" applyAlignment="1">
      <alignment horizontal="center" vertical="center" wrapText="1"/>
    </xf>
    <xf numFmtId="0" fontId="17" fillId="0" borderId="1" xfId="57" applyFont="1" applyFill="1" applyBorder="1" applyAlignment="1">
      <alignment horizontal="center" vertical="center"/>
    </xf>
    <xf numFmtId="0" fontId="17" fillId="0" borderId="1" xfId="57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3" borderId="1" xfId="57" applyFont="1" applyFill="1" applyBorder="1" applyAlignment="1">
      <alignment horizontal="right" vertical="center"/>
    </xf>
    <xf numFmtId="0" fontId="17" fillId="3" borderId="1" xfId="57" applyFont="1" applyFill="1" applyBorder="1" applyAlignment="1">
      <alignment horizontal="left" vertical="center" wrapText="1"/>
    </xf>
    <xf numFmtId="0" fontId="17" fillId="0" borderId="1" xfId="57" applyFont="1" applyFill="1" applyBorder="1" applyAlignment="1">
      <alignment horizontal="justify" vertical="center" wrapText="1"/>
    </xf>
    <xf numFmtId="0" fontId="17" fillId="3" borderId="1" xfId="57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77" fontId="18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0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right" vertical="center"/>
    </xf>
    <xf numFmtId="10" fontId="4" fillId="0" borderId="1" xfId="0" applyNumberFormat="1" applyFont="1" applyFill="1" applyBorder="1" applyAlignment="1">
      <alignment horizontal="right" vertical="center"/>
    </xf>
    <xf numFmtId="177" fontId="4" fillId="3" borderId="1" xfId="57" applyNumberFormat="1" applyFont="1" applyFill="1" applyBorder="1" applyAlignment="1">
      <alignment horizontal="center" vertical="center" wrapText="1"/>
    </xf>
    <xf numFmtId="0" fontId="4" fillId="3" borderId="1" xfId="57" applyFont="1" applyFill="1" applyBorder="1" applyAlignment="1">
      <alignment horizontal="center" vertical="center" wrapText="1"/>
    </xf>
    <xf numFmtId="176" fontId="15" fillId="0" borderId="1" xfId="0" applyNumberFormat="1" applyFont="1" applyBorder="1" applyAlignment="1">
      <alignment horizontal="center" vertical="center" wrapText="1"/>
    </xf>
    <xf numFmtId="177" fontId="14" fillId="0" borderId="1" xfId="0" applyNumberFormat="1" applyFont="1" applyFill="1" applyBorder="1" applyAlignment="1">
      <alignment horizontal="center" vertical="center" wrapText="1"/>
    </xf>
    <xf numFmtId="177" fontId="14" fillId="0" borderId="1" xfId="50" applyNumberFormat="1" applyFont="1" applyFill="1" applyBorder="1" applyAlignment="1">
      <alignment horizontal="center" vertical="center" wrapText="1"/>
    </xf>
    <xf numFmtId="176" fontId="14" fillId="0" borderId="1" xfId="50" applyNumberFormat="1" applyFont="1" applyFill="1" applyBorder="1" applyAlignment="1">
      <alignment horizontal="center" vertical="center" wrapText="1"/>
    </xf>
    <xf numFmtId="177" fontId="14" fillId="0" borderId="1" xfId="0" applyNumberFormat="1" applyFont="1" applyFill="1" applyBorder="1" applyAlignment="1">
      <alignment horizontal="center" vertical="center"/>
    </xf>
    <xf numFmtId="177" fontId="14" fillId="3" borderId="1" xfId="57" applyNumberFormat="1" applyFont="1" applyFill="1" applyBorder="1" applyAlignment="1">
      <alignment horizontal="center" vertical="center" wrapText="1"/>
    </xf>
    <xf numFmtId="177" fontId="14" fillId="3" borderId="1" xfId="50" applyNumberFormat="1" applyFont="1" applyFill="1" applyBorder="1" applyAlignment="1">
      <alignment horizontal="center" vertical="center" wrapText="1"/>
    </xf>
    <xf numFmtId="10" fontId="7" fillId="0" borderId="1" xfId="0" applyNumberFormat="1" applyFont="1" applyFill="1" applyBorder="1" applyAlignment="1">
      <alignment horizontal="right" vertical="center"/>
    </xf>
    <xf numFmtId="177" fontId="17" fillId="0" borderId="1" xfId="57" applyNumberFormat="1" applyFont="1" applyFill="1" applyBorder="1" applyAlignment="1">
      <alignment horizontal="right" vertical="center" wrapText="1"/>
    </xf>
    <xf numFmtId="0" fontId="17" fillId="0" borderId="1" xfId="57" applyFont="1" applyFill="1" applyBorder="1" applyAlignment="1">
      <alignment horizontal="right" vertical="center" wrapText="1"/>
    </xf>
    <xf numFmtId="177" fontId="19" fillId="0" borderId="1" xfId="50" applyNumberFormat="1" applyFont="1" applyFill="1" applyBorder="1" applyAlignment="1">
      <alignment horizontal="right" vertical="center" wrapText="1"/>
    </xf>
    <xf numFmtId="0" fontId="17" fillId="0" borderId="1" xfId="50" applyFont="1" applyFill="1" applyBorder="1" applyAlignment="1">
      <alignment horizontal="right" vertical="center" wrapText="1"/>
    </xf>
    <xf numFmtId="10" fontId="17" fillId="0" borderId="1" xfId="0" applyNumberFormat="1" applyFont="1" applyFill="1" applyBorder="1" applyAlignment="1">
      <alignment horizontal="right" vertical="center"/>
    </xf>
    <xf numFmtId="0" fontId="17" fillId="3" borderId="1" xfId="57" applyFont="1" applyFill="1" applyBorder="1" applyAlignment="1">
      <alignment horizontal="right" vertical="center" wrapText="1"/>
    </xf>
    <xf numFmtId="0" fontId="17" fillId="3" borderId="1" xfId="50" applyFont="1" applyFill="1" applyBorder="1" applyAlignment="1">
      <alignment horizontal="right" vertical="center" wrapText="1"/>
    </xf>
    <xf numFmtId="0" fontId="14" fillId="0" borderId="0" xfId="0" applyFont="1" applyBorder="1">
      <alignment vertical="center"/>
    </xf>
    <xf numFmtId="0" fontId="4" fillId="0" borderId="0" xfId="0" applyFont="1" applyFill="1" applyBorder="1">
      <alignment vertical="center"/>
    </xf>
    <xf numFmtId="0" fontId="0" fillId="0" borderId="0" xfId="0" applyBorder="1">
      <alignment vertical="center"/>
    </xf>
    <xf numFmtId="0" fontId="8" fillId="0" borderId="0" xfId="0" applyFont="1" applyFill="1" applyBorder="1">
      <alignment vertical="center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3 2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常规sheet1" xfId="22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常规 2 3" xfId="50"/>
    <cellStyle name="40% - 强调文字颜色 6" xfId="51" builtinId="51"/>
    <cellStyle name="40% - 强调文字颜色 6 2" xfId="52"/>
    <cellStyle name="60% - 强调文字颜色 6" xfId="53" builtinId="52"/>
    <cellStyle name="常规 4 2" xfId="54"/>
    <cellStyle name="常规_sheet1" xfId="55"/>
    <cellStyle name="常规 11" xfId="56"/>
    <cellStyle name="常规 4" xfId="57"/>
    <cellStyle name="60% - 强调文字颜色 2 2" xfId="58"/>
    <cellStyle name="常规 3" xfId="59"/>
    <cellStyle name="常规 2" xfId="60"/>
  </cellStyles>
  <tableStyles count="0" defaultTableStyle="TableStyleMedium2" defaultPivotStyle="PivotStyleLight16"/>
  <colors>
    <mruColors>
      <color rgb="00DBDBDB"/>
      <color rgb="00D0CECE"/>
      <color rgb="00D6DCE4"/>
      <color rgb="005B9BD5"/>
      <color rgb="00C6E0B4"/>
      <color rgb="00FFFFFF"/>
      <color rgb="00000000"/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12</xdr:row>
      <xdr:rowOff>0</xdr:rowOff>
    </xdr:from>
    <xdr:to>
      <xdr:col>2</xdr:col>
      <xdr:colOff>568325</xdr:colOff>
      <xdr:row>32</xdr:row>
      <xdr:rowOff>864689</xdr:rowOff>
    </xdr:to>
    <xdr:sp>
      <xdr:nvSpPr>
        <xdr:cNvPr id="28003" name="Text Box 31"/>
        <xdr:cNvSpPr/>
      </xdr:nvSpPr>
      <xdr:spPr>
        <a:xfrm>
          <a:off x="1576705" y="2942590"/>
          <a:ext cx="568325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568325</xdr:colOff>
      <xdr:row>32</xdr:row>
      <xdr:rowOff>730069</xdr:rowOff>
    </xdr:to>
    <xdr:sp>
      <xdr:nvSpPr>
        <xdr:cNvPr id="28004" name="Text Box 31"/>
        <xdr:cNvSpPr/>
      </xdr:nvSpPr>
      <xdr:spPr>
        <a:xfrm>
          <a:off x="1576705" y="2942590"/>
          <a:ext cx="568325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568325</xdr:colOff>
      <xdr:row>32</xdr:row>
      <xdr:rowOff>725624</xdr:rowOff>
    </xdr:to>
    <xdr:sp>
      <xdr:nvSpPr>
        <xdr:cNvPr id="28006" name="Text Box 31"/>
        <xdr:cNvSpPr/>
      </xdr:nvSpPr>
      <xdr:spPr>
        <a:xfrm>
          <a:off x="1576705" y="2942590"/>
          <a:ext cx="568325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558165</xdr:colOff>
      <xdr:row>32</xdr:row>
      <xdr:rowOff>721178</xdr:rowOff>
    </xdr:to>
    <xdr:sp>
      <xdr:nvSpPr>
        <xdr:cNvPr id="28008" name="Text Box 31"/>
        <xdr:cNvSpPr/>
      </xdr:nvSpPr>
      <xdr:spPr>
        <a:xfrm>
          <a:off x="15984220" y="294259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568325</xdr:colOff>
      <xdr:row>32</xdr:row>
      <xdr:rowOff>835479</xdr:rowOff>
    </xdr:to>
    <xdr:sp>
      <xdr:nvSpPr>
        <xdr:cNvPr id="28009" name="Text Box 31"/>
        <xdr:cNvSpPr/>
      </xdr:nvSpPr>
      <xdr:spPr>
        <a:xfrm>
          <a:off x="2386330" y="2942590"/>
          <a:ext cx="568325" cy="835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568325</xdr:colOff>
      <xdr:row>32</xdr:row>
      <xdr:rowOff>707209</xdr:rowOff>
    </xdr:to>
    <xdr:sp>
      <xdr:nvSpPr>
        <xdr:cNvPr id="28010" name="Text Box 31"/>
        <xdr:cNvSpPr/>
      </xdr:nvSpPr>
      <xdr:spPr>
        <a:xfrm>
          <a:off x="2386330" y="2942590"/>
          <a:ext cx="568325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568325</xdr:colOff>
      <xdr:row>32</xdr:row>
      <xdr:rowOff>844369</xdr:rowOff>
    </xdr:to>
    <xdr:sp>
      <xdr:nvSpPr>
        <xdr:cNvPr id="28011" name="Text Box 31"/>
        <xdr:cNvSpPr/>
      </xdr:nvSpPr>
      <xdr:spPr>
        <a:xfrm>
          <a:off x="2386330" y="2942590"/>
          <a:ext cx="568325" cy="843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568325</xdr:colOff>
      <xdr:row>32</xdr:row>
      <xdr:rowOff>702764</xdr:rowOff>
    </xdr:to>
    <xdr:sp>
      <xdr:nvSpPr>
        <xdr:cNvPr id="28012" name="Text Box 31"/>
        <xdr:cNvSpPr/>
      </xdr:nvSpPr>
      <xdr:spPr>
        <a:xfrm>
          <a:off x="2386330" y="2942590"/>
          <a:ext cx="568325" cy="702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568325</xdr:colOff>
      <xdr:row>32</xdr:row>
      <xdr:rowOff>835479</xdr:rowOff>
    </xdr:to>
    <xdr:sp>
      <xdr:nvSpPr>
        <xdr:cNvPr id="28013" name="Text Box 31"/>
        <xdr:cNvSpPr/>
      </xdr:nvSpPr>
      <xdr:spPr>
        <a:xfrm>
          <a:off x="2386330" y="2942590"/>
          <a:ext cx="568325" cy="835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343535</xdr:colOff>
      <xdr:row>12</xdr:row>
      <xdr:rowOff>0</xdr:rowOff>
    </xdr:from>
    <xdr:to>
      <xdr:col>3</xdr:col>
      <xdr:colOff>44450</xdr:colOff>
      <xdr:row>32</xdr:row>
      <xdr:rowOff>698319</xdr:rowOff>
    </xdr:to>
    <xdr:sp>
      <xdr:nvSpPr>
        <xdr:cNvPr id="28014" name="Text Box 31"/>
        <xdr:cNvSpPr/>
      </xdr:nvSpPr>
      <xdr:spPr>
        <a:xfrm>
          <a:off x="1920240" y="2942590"/>
          <a:ext cx="510540" cy="697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568325</xdr:colOff>
      <xdr:row>32</xdr:row>
      <xdr:rowOff>863327</xdr:rowOff>
    </xdr:to>
    <xdr:sp>
      <xdr:nvSpPr>
        <xdr:cNvPr id="2" name="Text Box 31"/>
        <xdr:cNvSpPr/>
      </xdr:nvSpPr>
      <xdr:spPr>
        <a:xfrm>
          <a:off x="1576705" y="2942590"/>
          <a:ext cx="568325" cy="862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568325</xdr:colOff>
      <xdr:row>32</xdr:row>
      <xdr:rowOff>728707</xdr:rowOff>
    </xdr:to>
    <xdr:sp>
      <xdr:nvSpPr>
        <xdr:cNvPr id="3" name="Text Box 31"/>
        <xdr:cNvSpPr/>
      </xdr:nvSpPr>
      <xdr:spPr>
        <a:xfrm>
          <a:off x="1576705" y="2942590"/>
          <a:ext cx="568325" cy="728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568325</xdr:colOff>
      <xdr:row>32</xdr:row>
      <xdr:rowOff>724262</xdr:rowOff>
    </xdr:to>
    <xdr:sp>
      <xdr:nvSpPr>
        <xdr:cNvPr id="4" name="Text Box 31"/>
        <xdr:cNvSpPr/>
      </xdr:nvSpPr>
      <xdr:spPr>
        <a:xfrm>
          <a:off x="1576705" y="2942590"/>
          <a:ext cx="568325" cy="723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558165</xdr:colOff>
      <xdr:row>32</xdr:row>
      <xdr:rowOff>719817</xdr:rowOff>
    </xdr:to>
    <xdr:sp>
      <xdr:nvSpPr>
        <xdr:cNvPr id="5" name="Text Box 31"/>
        <xdr:cNvSpPr/>
      </xdr:nvSpPr>
      <xdr:spPr>
        <a:xfrm>
          <a:off x="11920855" y="2942590"/>
          <a:ext cx="558165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568325</xdr:colOff>
      <xdr:row>32</xdr:row>
      <xdr:rowOff>834117</xdr:rowOff>
    </xdr:to>
    <xdr:sp>
      <xdr:nvSpPr>
        <xdr:cNvPr id="6" name="Text Box 31"/>
        <xdr:cNvSpPr/>
      </xdr:nvSpPr>
      <xdr:spPr>
        <a:xfrm>
          <a:off x="2386330" y="2942590"/>
          <a:ext cx="56832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568325</xdr:colOff>
      <xdr:row>32</xdr:row>
      <xdr:rowOff>705847</xdr:rowOff>
    </xdr:to>
    <xdr:sp>
      <xdr:nvSpPr>
        <xdr:cNvPr id="7" name="Text Box 31"/>
        <xdr:cNvSpPr/>
      </xdr:nvSpPr>
      <xdr:spPr>
        <a:xfrm>
          <a:off x="2386330" y="2942590"/>
          <a:ext cx="568325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568325</xdr:colOff>
      <xdr:row>32</xdr:row>
      <xdr:rowOff>843007</xdr:rowOff>
    </xdr:to>
    <xdr:sp>
      <xdr:nvSpPr>
        <xdr:cNvPr id="8" name="Text Box 31"/>
        <xdr:cNvSpPr/>
      </xdr:nvSpPr>
      <xdr:spPr>
        <a:xfrm>
          <a:off x="2386330" y="2942590"/>
          <a:ext cx="568325" cy="842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568325</xdr:colOff>
      <xdr:row>32</xdr:row>
      <xdr:rowOff>701402</xdr:rowOff>
    </xdr:to>
    <xdr:sp>
      <xdr:nvSpPr>
        <xdr:cNvPr id="9" name="Text Box 31"/>
        <xdr:cNvSpPr/>
      </xdr:nvSpPr>
      <xdr:spPr>
        <a:xfrm>
          <a:off x="2386330" y="2942590"/>
          <a:ext cx="568325" cy="701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10160</xdr:colOff>
      <xdr:row>12</xdr:row>
      <xdr:rowOff>0</xdr:rowOff>
    </xdr:from>
    <xdr:to>
      <xdr:col>3</xdr:col>
      <xdr:colOff>578485</xdr:colOff>
      <xdr:row>32</xdr:row>
      <xdr:rowOff>834117</xdr:rowOff>
    </xdr:to>
    <xdr:sp>
      <xdr:nvSpPr>
        <xdr:cNvPr id="10" name="Text Box 31"/>
        <xdr:cNvSpPr/>
      </xdr:nvSpPr>
      <xdr:spPr>
        <a:xfrm>
          <a:off x="2396490" y="2942590"/>
          <a:ext cx="56832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558165</xdr:colOff>
      <xdr:row>32</xdr:row>
      <xdr:rowOff>720452</xdr:rowOff>
    </xdr:to>
    <xdr:sp>
      <xdr:nvSpPr>
        <xdr:cNvPr id="12" name="Text Box 31"/>
        <xdr:cNvSpPr/>
      </xdr:nvSpPr>
      <xdr:spPr>
        <a:xfrm>
          <a:off x="11329670" y="2942590"/>
          <a:ext cx="558165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568325</xdr:colOff>
      <xdr:row>32</xdr:row>
      <xdr:rowOff>834117</xdr:rowOff>
    </xdr:to>
    <xdr:sp>
      <xdr:nvSpPr>
        <xdr:cNvPr id="49" name="Text Box 31"/>
        <xdr:cNvSpPr/>
      </xdr:nvSpPr>
      <xdr:spPr>
        <a:xfrm>
          <a:off x="2386330" y="2942590"/>
          <a:ext cx="56832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568325</xdr:colOff>
      <xdr:row>32</xdr:row>
      <xdr:rowOff>705847</xdr:rowOff>
    </xdr:to>
    <xdr:sp>
      <xdr:nvSpPr>
        <xdr:cNvPr id="50" name="Text Box 31"/>
        <xdr:cNvSpPr/>
      </xdr:nvSpPr>
      <xdr:spPr>
        <a:xfrm>
          <a:off x="2386330" y="2942590"/>
          <a:ext cx="568325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568325</xdr:colOff>
      <xdr:row>32</xdr:row>
      <xdr:rowOff>843007</xdr:rowOff>
    </xdr:to>
    <xdr:sp>
      <xdr:nvSpPr>
        <xdr:cNvPr id="51" name="Text Box 31"/>
        <xdr:cNvSpPr/>
      </xdr:nvSpPr>
      <xdr:spPr>
        <a:xfrm>
          <a:off x="2386330" y="2942590"/>
          <a:ext cx="568325" cy="842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568325</xdr:colOff>
      <xdr:row>32</xdr:row>
      <xdr:rowOff>701402</xdr:rowOff>
    </xdr:to>
    <xdr:sp>
      <xdr:nvSpPr>
        <xdr:cNvPr id="52" name="Text Box 31"/>
        <xdr:cNvSpPr/>
      </xdr:nvSpPr>
      <xdr:spPr>
        <a:xfrm>
          <a:off x="2386330" y="2942590"/>
          <a:ext cx="568325" cy="701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10160</xdr:colOff>
      <xdr:row>12</xdr:row>
      <xdr:rowOff>0</xdr:rowOff>
    </xdr:from>
    <xdr:to>
      <xdr:col>3</xdr:col>
      <xdr:colOff>578485</xdr:colOff>
      <xdr:row>32</xdr:row>
      <xdr:rowOff>834117</xdr:rowOff>
    </xdr:to>
    <xdr:sp>
      <xdr:nvSpPr>
        <xdr:cNvPr id="53" name="Text Box 31"/>
        <xdr:cNvSpPr/>
      </xdr:nvSpPr>
      <xdr:spPr>
        <a:xfrm>
          <a:off x="2396490" y="2942590"/>
          <a:ext cx="56832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568325</xdr:colOff>
      <xdr:row>32</xdr:row>
      <xdr:rowOff>834117</xdr:rowOff>
    </xdr:to>
    <xdr:sp>
      <xdr:nvSpPr>
        <xdr:cNvPr id="54" name="Text Box 31"/>
        <xdr:cNvSpPr/>
      </xdr:nvSpPr>
      <xdr:spPr>
        <a:xfrm>
          <a:off x="4681855" y="2942590"/>
          <a:ext cx="56832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568325</xdr:colOff>
      <xdr:row>32</xdr:row>
      <xdr:rowOff>705847</xdr:rowOff>
    </xdr:to>
    <xdr:sp>
      <xdr:nvSpPr>
        <xdr:cNvPr id="55" name="Text Box 31"/>
        <xdr:cNvSpPr/>
      </xdr:nvSpPr>
      <xdr:spPr>
        <a:xfrm>
          <a:off x="4681855" y="2942590"/>
          <a:ext cx="568325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568325</xdr:colOff>
      <xdr:row>32</xdr:row>
      <xdr:rowOff>864235</xdr:rowOff>
    </xdr:to>
    <xdr:sp>
      <xdr:nvSpPr>
        <xdr:cNvPr id="11" name="Text Box 31"/>
        <xdr:cNvSpPr/>
      </xdr:nvSpPr>
      <xdr:spPr>
        <a:xfrm>
          <a:off x="1576705" y="2942590"/>
          <a:ext cx="568325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568325</xdr:colOff>
      <xdr:row>32</xdr:row>
      <xdr:rowOff>729615</xdr:rowOff>
    </xdr:to>
    <xdr:sp>
      <xdr:nvSpPr>
        <xdr:cNvPr id="13" name="Text Box 31"/>
        <xdr:cNvSpPr/>
      </xdr:nvSpPr>
      <xdr:spPr>
        <a:xfrm>
          <a:off x="1576705" y="2942590"/>
          <a:ext cx="568325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568325</xdr:colOff>
      <xdr:row>32</xdr:row>
      <xdr:rowOff>725170</xdr:rowOff>
    </xdr:to>
    <xdr:sp>
      <xdr:nvSpPr>
        <xdr:cNvPr id="14" name="Text Box 31"/>
        <xdr:cNvSpPr/>
      </xdr:nvSpPr>
      <xdr:spPr>
        <a:xfrm>
          <a:off x="1576705" y="2942590"/>
          <a:ext cx="568325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568325</xdr:colOff>
      <xdr:row>32</xdr:row>
      <xdr:rowOff>835025</xdr:rowOff>
    </xdr:to>
    <xdr:sp>
      <xdr:nvSpPr>
        <xdr:cNvPr id="16" name="Text Box 31"/>
        <xdr:cNvSpPr/>
      </xdr:nvSpPr>
      <xdr:spPr>
        <a:xfrm>
          <a:off x="2386330" y="2942590"/>
          <a:ext cx="568325" cy="835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568325</xdr:colOff>
      <xdr:row>32</xdr:row>
      <xdr:rowOff>706755</xdr:rowOff>
    </xdr:to>
    <xdr:sp>
      <xdr:nvSpPr>
        <xdr:cNvPr id="17" name="Text Box 31"/>
        <xdr:cNvSpPr/>
      </xdr:nvSpPr>
      <xdr:spPr>
        <a:xfrm>
          <a:off x="2386330" y="2942590"/>
          <a:ext cx="568325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568325</xdr:colOff>
      <xdr:row>32</xdr:row>
      <xdr:rowOff>843915</xdr:rowOff>
    </xdr:to>
    <xdr:sp>
      <xdr:nvSpPr>
        <xdr:cNvPr id="18" name="Text Box 31"/>
        <xdr:cNvSpPr/>
      </xdr:nvSpPr>
      <xdr:spPr>
        <a:xfrm>
          <a:off x="2386330" y="2942590"/>
          <a:ext cx="568325" cy="843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568325</xdr:colOff>
      <xdr:row>32</xdr:row>
      <xdr:rowOff>702310</xdr:rowOff>
    </xdr:to>
    <xdr:sp>
      <xdr:nvSpPr>
        <xdr:cNvPr id="19" name="Text Box 31"/>
        <xdr:cNvSpPr/>
      </xdr:nvSpPr>
      <xdr:spPr>
        <a:xfrm>
          <a:off x="2386330" y="2942590"/>
          <a:ext cx="568325" cy="702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568325</xdr:colOff>
      <xdr:row>32</xdr:row>
      <xdr:rowOff>835025</xdr:rowOff>
    </xdr:to>
    <xdr:sp>
      <xdr:nvSpPr>
        <xdr:cNvPr id="20" name="Text Box 31"/>
        <xdr:cNvSpPr/>
      </xdr:nvSpPr>
      <xdr:spPr>
        <a:xfrm>
          <a:off x="2386330" y="2942590"/>
          <a:ext cx="568325" cy="835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163830</xdr:colOff>
      <xdr:row>22</xdr:row>
      <xdr:rowOff>0</xdr:rowOff>
    </xdr:from>
    <xdr:to>
      <xdr:col>2</xdr:col>
      <xdr:colOff>674370</xdr:colOff>
      <xdr:row>32</xdr:row>
      <xdr:rowOff>697865</xdr:rowOff>
    </xdr:to>
    <xdr:sp>
      <xdr:nvSpPr>
        <xdr:cNvPr id="21" name="Text Box 31"/>
        <xdr:cNvSpPr/>
      </xdr:nvSpPr>
      <xdr:spPr>
        <a:xfrm>
          <a:off x="1740535" y="2942590"/>
          <a:ext cx="510540" cy="697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568325</xdr:colOff>
      <xdr:row>32</xdr:row>
      <xdr:rowOff>862965</xdr:rowOff>
    </xdr:to>
    <xdr:sp>
      <xdr:nvSpPr>
        <xdr:cNvPr id="22" name="Text Box 31"/>
        <xdr:cNvSpPr/>
      </xdr:nvSpPr>
      <xdr:spPr>
        <a:xfrm>
          <a:off x="1576705" y="2942590"/>
          <a:ext cx="568325" cy="862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568325</xdr:colOff>
      <xdr:row>32</xdr:row>
      <xdr:rowOff>728345</xdr:rowOff>
    </xdr:to>
    <xdr:sp>
      <xdr:nvSpPr>
        <xdr:cNvPr id="23" name="Text Box 31"/>
        <xdr:cNvSpPr/>
      </xdr:nvSpPr>
      <xdr:spPr>
        <a:xfrm>
          <a:off x="1576705" y="2942590"/>
          <a:ext cx="568325" cy="728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568325</xdr:colOff>
      <xdr:row>32</xdr:row>
      <xdr:rowOff>723900</xdr:rowOff>
    </xdr:to>
    <xdr:sp>
      <xdr:nvSpPr>
        <xdr:cNvPr id="24" name="Text Box 31"/>
        <xdr:cNvSpPr/>
      </xdr:nvSpPr>
      <xdr:spPr>
        <a:xfrm>
          <a:off x="1576705" y="2942590"/>
          <a:ext cx="568325" cy="723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22</xdr:row>
      <xdr:rowOff>0</xdr:rowOff>
    </xdr:from>
    <xdr:to>
      <xdr:col>10</xdr:col>
      <xdr:colOff>558165</xdr:colOff>
      <xdr:row>32</xdr:row>
      <xdr:rowOff>719455</xdr:rowOff>
    </xdr:to>
    <xdr:sp>
      <xdr:nvSpPr>
        <xdr:cNvPr id="25" name="Text Box 31"/>
        <xdr:cNvSpPr/>
      </xdr:nvSpPr>
      <xdr:spPr>
        <a:xfrm>
          <a:off x="11920855" y="2942590"/>
          <a:ext cx="558165" cy="719455"/>
        </a:xfrm>
        <a:prstGeom prst="rect">
          <a:avLst/>
        </a:prstGeom>
        <a:noFill/>
        <a:ln w="9525">
          <a:noFill/>
        </a:ln>
      </xdr:spPr>
      <xdr:txBody>
        <a:bodyPr/>
        <a:p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568325</xdr:colOff>
      <xdr:row>32</xdr:row>
      <xdr:rowOff>833755</xdr:rowOff>
    </xdr:to>
    <xdr:sp>
      <xdr:nvSpPr>
        <xdr:cNvPr id="26" name="Text Box 31"/>
        <xdr:cNvSpPr/>
      </xdr:nvSpPr>
      <xdr:spPr>
        <a:xfrm>
          <a:off x="2386330" y="2942590"/>
          <a:ext cx="56832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568325</xdr:colOff>
      <xdr:row>32</xdr:row>
      <xdr:rowOff>705485</xdr:rowOff>
    </xdr:to>
    <xdr:sp>
      <xdr:nvSpPr>
        <xdr:cNvPr id="27" name="Text Box 31"/>
        <xdr:cNvSpPr/>
      </xdr:nvSpPr>
      <xdr:spPr>
        <a:xfrm>
          <a:off x="2386330" y="2942590"/>
          <a:ext cx="568325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568325</xdr:colOff>
      <xdr:row>32</xdr:row>
      <xdr:rowOff>842645</xdr:rowOff>
    </xdr:to>
    <xdr:sp>
      <xdr:nvSpPr>
        <xdr:cNvPr id="28" name="Text Box 31"/>
        <xdr:cNvSpPr/>
      </xdr:nvSpPr>
      <xdr:spPr>
        <a:xfrm>
          <a:off x="2386330" y="2942590"/>
          <a:ext cx="568325" cy="842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568325</xdr:colOff>
      <xdr:row>32</xdr:row>
      <xdr:rowOff>701040</xdr:rowOff>
    </xdr:to>
    <xdr:sp>
      <xdr:nvSpPr>
        <xdr:cNvPr id="29" name="Text Box 31"/>
        <xdr:cNvSpPr/>
      </xdr:nvSpPr>
      <xdr:spPr>
        <a:xfrm>
          <a:off x="2386330" y="2942590"/>
          <a:ext cx="568325" cy="701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10160</xdr:colOff>
      <xdr:row>22</xdr:row>
      <xdr:rowOff>0</xdr:rowOff>
    </xdr:from>
    <xdr:to>
      <xdr:col>3</xdr:col>
      <xdr:colOff>578485</xdr:colOff>
      <xdr:row>32</xdr:row>
      <xdr:rowOff>833755</xdr:rowOff>
    </xdr:to>
    <xdr:sp>
      <xdr:nvSpPr>
        <xdr:cNvPr id="30" name="Text Box 31"/>
        <xdr:cNvSpPr/>
      </xdr:nvSpPr>
      <xdr:spPr>
        <a:xfrm>
          <a:off x="2396490" y="2942590"/>
          <a:ext cx="56832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558165</xdr:colOff>
      <xdr:row>32</xdr:row>
      <xdr:rowOff>720090</xdr:rowOff>
    </xdr:to>
    <xdr:sp>
      <xdr:nvSpPr>
        <xdr:cNvPr id="31" name="Text Box 31"/>
        <xdr:cNvSpPr/>
      </xdr:nvSpPr>
      <xdr:spPr>
        <a:xfrm>
          <a:off x="11329670" y="2942590"/>
          <a:ext cx="558165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568325</xdr:colOff>
      <xdr:row>32</xdr:row>
      <xdr:rowOff>833755</xdr:rowOff>
    </xdr:to>
    <xdr:sp>
      <xdr:nvSpPr>
        <xdr:cNvPr id="32" name="Text Box 31"/>
        <xdr:cNvSpPr/>
      </xdr:nvSpPr>
      <xdr:spPr>
        <a:xfrm>
          <a:off x="2386330" y="2942590"/>
          <a:ext cx="56832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568325</xdr:colOff>
      <xdr:row>32</xdr:row>
      <xdr:rowOff>705485</xdr:rowOff>
    </xdr:to>
    <xdr:sp>
      <xdr:nvSpPr>
        <xdr:cNvPr id="33" name="Text Box 31"/>
        <xdr:cNvSpPr/>
      </xdr:nvSpPr>
      <xdr:spPr>
        <a:xfrm>
          <a:off x="2386330" y="2942590"/>
          <a:ext cx="568325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568325</xdr:colOff>
      <xdr:row>32</xdr:row>
      <xdr:rowOff>842645</xdr:rowOff>
    </xdr:to>
    <xdr:sp>
      <xdr:nvSpPr>
        <xdr:cNvPr id="34" name="Text Box 31"/>
        <xdr:cNvSpPr/>
      </xdr:nvSpPr>
      <xdr:spPr>
        <a:xfrm>
          <a:off x="2386330" y="2942590"/>
          <a:ext cx="568325" cy="842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568325</xdr:colOff>
      <xdr:row>32</xdr:row>
      <xdr:rowOff>701040</xdr:rowOff>
    </xdr:to>
    <xdr:sp>
      <xdr:nvSpPr>
        <xdr:cNvPr id="35" name="Text Box 31"/>
        <xdr:cNvSpPr/>
      </xdr:nvSpPr>
      <xdr:spPr>
        <a:xfrm>
          <a:off x="2386330" y="2942590"/>
          <a:ext cx="568325" cy="701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10160</xdr:colOff>
      <xdr:row>22</xdr:row>
      <xdr:rowOff>0</xdr:rowOff>
    </xdr:from>
    <xdr:to>
      <xdr:col>3</xdr:col>
      <xdr:colOff>578485</xdr:colOff>
      <xdr:row>32</xdr:row>
      <xdr:rowOff>833755</xdr:rowOff>
    </xdr:to>
    <xdr:sp>
      <xdr:nvSpPr>
        <xdr:cNvPr id="36" name="Text Box 31"/>
        <xdr:cNvSpPr/>
      </xdr:nvSpPr>
      <xdr:spPr>
        <a:xfrm>
          <a:off x="2396490" y="2942590"/>
          <a:ext cx="56832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568325</xdr:colOff>
      <xdr:row>32</xdr:row>
      <xdr:rowOff>833755</xdr:rowOff>
    </xdr:to>
    <xdr:sp>
      <xdr:nvSpPr>
        <xdr:cNvPr id="37" name="Text Box 31"/>
        <xdr:cNvSpPr/>
      </xdr:nvSpPr>
      <xdr:spPr>
        <a:xfrm>
          <a:off x="4681855" y="2942590"/>
          <a:ext cx="56832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568325</xdr:colOff>
      <xdr:row>32</xdr:row>
      <xdr:rowOff>705485</xdr:rowOff>
    </xdr:to>
    <xdr:sp>
      <xdr:nvSpPr>
        <xdr:cNvPr id="38" name="Text Box 31"/>
        <xdr:cNvSpPr/>
      </xdr:nvSpPr>
      <xdr:spPr>
        <a:xfrm>
          <a:off x="4681855" y="2942590"/>
          <a:ext cx="568325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568325</xdr:colOff>
      <xdr:row>32</xdr:row>
      <xdr:rowOff>842645</xdr:rowOff>
    </xdr:to>
    <xdr:sp>
      <xdr:nvSpPr>
        <xdr:cNvPr id="39" name="Text Box 31"/>
        <xdr:cNvSpPr/>
      </xdr:nvSpPr>
      <xdr:spPr>
        <a:xfrm>
          <a:off x="4681855" y="2942590"/>
          <a:ext cx="568325" cy="842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568325</xdr:colOff>
      <xdr:row>32</xdr:row>
      <xdr:rowOff>701040</xdr:rowOff>
    </xdr:to>
    <xdr:sp>
      <xdr:nvSpPr>
        <xdr:cNvPr id="40" name="Text Box 31"/>
        <xdr:cNvSpPr/>
      </xdr:nvSpPr>
      <xdr:spPr>
        <a:xfrm>
          <a:off x="4681855" y="2942590"/>
          <a:ext cx="568325" cy="701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558165</xdr:colOff>
      <xdr:row>32</xdr:row>
      <xdr:rowOff>720090</xdr:rowOff>
    </xdr:to>
    <xdr:sp>
      <xdr:nvSpPr>
        <xdr:cNvPr id="42" name="Text Box 31"/>
        <xdr:cNvSpPr/>
      </xdr:nvSpPr>
      <xdr:spPr>
        <a:xfrm>
          <a:off x="11329670" y="2942590"/>
          <a:ext cx="558165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558165</xdr:colOff>
      <xdr:row>32</xdr:row>
      <xdr:rowOff>720725</xdr:rowOff>
    </xdr:to>
    <xdr:sp>
      <xdr:nvSpPr>
        <xdr:cNvPr id="43" name="Text Box 31"/>
        <xdr:cNvSpPr/>
      </xdr:nvSpPr>
      <xdr:spPr>
        <a:xfrm>
          <a:off x="15984220" y="294259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W36"/>
  <sheetViews>
    <sheetView tabSelected="1" zoomScale="85" zoomScaleNormal="85" workbookViewId="0">
      <selection activeCell="C33" sqref="C33:D33"/>
    </sheetView>
  </sheetViews>
  <sheetFormatPr defaultColWidth="9" defaultRowHeight="45" customHeight="1"/>
  <cols>
    <col min="1" max="1" width="7.93333333333333" style="11" customWidth="1"/>
    <col min="2" max="2" width="12.7583333333333" style="11" customWidth="1"/>
    <col min="3" max="3" width="10.625" style="11" customWidth="1"/>
    <col min="4" max="4" width="30.125" style="12" customWidth="1"/>
    <col min="5" max="5" width="41.8416666666667" style="11" customWidth="1"/>
    <col min="6" max="6" width="10.125" style="13" customWidth="1"/>
    <col min="7" max="9" width="11.7583333333333" style="14" customWidth="1"/>
    <col min="10" max="10" width="7.75833333333333" style="14" customWidth="1"/>
    <col min="11" max="11" width="14.3083333333333" style="14" customWidth="1"/>
    <col min="12" max="12" width="12" style="14" customWidth="1"/>
    <col min="13" max="13" width="8.25833333333333" style="14" customWidth="1"/>
    <col min="14" max="14" width="9.25833333333333" style="14" customWidth="1"/>
    <col min="15" max="15" width="9.5" style="14" customWidth="1"/>
    <col min="16" max="16" width="7.55" style="15" customWidth="1"/>
    <col min="17" max="17" width="9" style="16"/>
    <col min="18" max="18" width="33.875" style="16" customWidth="1"/>
    <col min="19" max="16384" width="9" style="16"/>
  </cols>
  <sheetData>
    <row r="1" s="1" customFormat="1" ht="75" customHeight="1" spans="1:16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72"/>
    </row>
    <row r="2" s="2" customFormat="1" ht="36.95" customHeight="1" spans="1:16">
      <c r="A2" s="18" t="s">
        <v>1</v>
      </c>
      <c r="B2" s="18" t="s">
        <v>2</v>
      </c>
      <c r="C2" s="18" t="s">
        <v>3</v>
      </c>
      <c r="D2" s="18" t="s">
        <v>4</v>
      </c>
      <c r="E2" s="18" t="s">
        <v>5</v>
      </c>
      <c r="F2" s="18" t="s">
        <v>6</v>
      </c>
      <c r="G2" s="19" t="s">
        <v>7</v>
      </c>
      <c r="H2" s="20"/>
      <c r="I2" s="20"/>
      <c r="J2" s="73" t="s">
        <v>8</v>
      </c>
      <c r="K2" s="73"/>
      <c r="L2" s="73" t="s">
        <v>9</v>
      </c>
      <c r="M2" s="73"/>
      <c r="N2" s="73" t="s">
        <v>10</v>
      </c>
      <c r="O2" s="73"/>
      <c r="P2" s="74" t="s">
        <v>11</v>
      </c>
    </row>
    <row r="3" s="2" customFormat="1" ht="78.75" customHeight="1" spans="1:16">
      <c r="A3" s="18"/>
      <c r="B3" s="18"/>
      <c r="C3" s="18"/>
      <c r="D3" s="18"/>
      <c r="E3" s="18"/>
      <c r="F3" s="18"/>
      <c r="G3" s="19" t="s">
        <v>12</v>
      </c>
      <c r="H3" s="19" t="s">
        <v>13</v>
      </c>
      <c r="I3" s="19" t="s">
        <v>14</v>
      </c>
      <c r="J3" s="73" t="s">
        <v>15</v>
      </c>
      <c r="K3" s="75" t="s">
        <v>16</v>
      </c>
      <c r="L3" s="73" t="s">
        <v>17</v>
      </c>
      <c r="M3" s="75" t="s">
        <v>18</v>
      </c>
      <c r="N3" s="73" t="s">
        <v>19</v>
      </c>
      <c r="O3" s="75" t="s">
        <v>20</v>
      </c>
      <c r="P3" s="76"/>
    </row>
    <row r="4" s="3" customFormat="1" ht="41" customHeight="1" spans="1:16">
      <c r="A4" s="21"/>
      <c r="B4" s="21"/>
      <c r="C4" s="21"/>
      <c r="D4" s="21"/>
      <c r="E4" s="21"/>
      <c r="F4" s="18"/>
      <c r="G4" s="19" t="s">
        <v>21</v>
      </c>
      <c r="H4" s="19" t="s">
        <v>21</v>
      </c>
      <c r="I4" s="19" t="s">
        <v>21</v>
      </c>
      <c r="J4" s="73" t="s">
        <v>22</v>
      </c>
      <c r="K4" s="73" t="s">
        <v>22</v>
      </c>
      <c r="L4" s="73" t="s">
        <v>23</v>
      </c>
      <c r="M4" s="73" t="s">
        <v>23</v>
      </c>
      <c r="N4" s="73" t="s">
        <v>21</v>
      </c>
      <c r="O4" s="73" t="s">
        <v>21</v>
      </c>
      <c r="P4" s="73"/>
    </row>
    <row r="5" s="4" customFormat="1" ht="68" hidden="1" customHeight="1" spans="1:16">
      <c r="A5" s="22"/>
      <c r="C5" s="23" t="s">
        <v>24</v>
      </c>
      <c r="D5" s="24"/>
      <c r="E5" s="25" t="s">
        <v>25</v>
      </c>
      <c r="F5" s="26" t="s">
        <v>26</v>
      </c>
      <c r="G5" s="27">
        <f>SUM(G6:G13)</f>
        <v>40220</v>
      </c>
      <c r="H5" s="27">
        <f t="shared" ref="H5:P5" si="0">SUM(H6:H13)</f>
        <v>2644</v>
      </c>
      <c r="I5" s="27">
        <f t="shared" si="0"/>
        <v>37576</v>
      </c>
      <c r="J5" s="27">
        <f t="shared" si="0"/>
        <v>8</v>
      </c>
      <c r="K5" s="27">
        <f t="shared" si="0"/>
        <v>0</v>
      </c>
      <c r="L5" s="27">
        <f t="shared" si="0"/>
        <v>134</v>
      </c>
      <c r="M5" s="27">
        <f t="shared" si="0"/>
        <v>0</v>
      </c>
      <c r="N5" s="27">
        <f t="shared" si="0"/>
        <v>530</v>
      </c>
      <c r="O5" s="27">
        <f t="shared" si="0"/>
        <v>0</v>
      </c>
      <c r="P5" s="27"/>
    </row>
    <row r="6" s="5" customFormat="1" ht="40" hidden="1" customHeight="1" spans="1:23">
      <c r="A6" s="28">
        <v>1</v>
      </c>
      <c r="B6" s="29" t="s">
        <v>27</v>
      </c>
      <c r="C6" s="30" t="s">
        <v>28</v>
      </c>
      <c r="D6" s="31" t="s">
        <v>29</v>
      </c>
      <c r="E6" s="32" t="s">
        <v>30</v>
      </c>
      <c r="F6" s="26" t="s">
        <v>26</v>
      </c>
      <c r="G6" s="33">
        <v>1050</v>
      </c>
      <c r="H6" s="33">
        <v>400</v>
      </c>
      <c r="I6" s="33">
        <v>650</v>
      </c>
      <c r="J6" s="33">
        <v>1</v>
      </c>
      <c r="K6" s="33"/>
      <c r="L6" s="33">
        <v>20</v>
      </c>
      <c r="M6" s="33"/>
      <c r="N6" s="33">
        <v>80</v>
      </c>
      <c r="O6" s="33"/>
      <c r="P6" s="77"/>
      <c r="Q6" s="98"/>
      <c r="R6" s="98"/>
      <c r="S6" s="98"/>
      <c r="T6" s="98"/>
      <c r="U6" s="98"/>
      <c r="V6" s="98"/>
      <c r="W6" s="98"/>
    </row>
    <row r="7" s="5" customFormat="1" ht="40" hidden="1" customHeight="1" spans="1:23">
      <c r="A7" s="28">
        <v>2</v>
      </c>
      <c r="B7" s="29" t="s">
        <v>27</v>
      </c>
      <c r="C7" s="30" t="s">
        <v>28</v>
      </c>
      <c r="D7" s="31" t="s">
        <v>31</v>
      </c>
      <c r="E7" s="34" t="s">
        <v>32</v>
      </c>
      <c r="F7" s="26" t="s">
        <v>26</v>
      </c>
      <c r="G7" s="33">
        <v>1200</v>
      </c>
      <c r="H7" s="33">
        <v>400</v>
      </c>
      <c r="I7" s="33">
        <v>800</v>
      </c>
      <c r="J7" s="33">
        <v>1</v>
      </c>
      <c r="K7" s="33"/>
      <c r="L7" s="33">
        <v>20</v>
      </c>
      <c r="M7" s="33"/>
      <c r="N7" s="33">
        <v>80</v>
      </c>
      <c r="O7" s="33"/>
      <c r="P7" s="77"/>
      <c r="Q7" s="99"/>
      <c r="R7" s="99"/>
      <c r="S7" s="99"/>
      <c r="T7" s="99"/>
      <c r="U7" s="99"/>
      <c r="V7" s="99"/>
      <c r="W7" s="99"/>
    </row>
    <row r="8" s="5" customFormat="1" ht="40" hidden="1" customHeight="1" spans="1:23">
      <c r="A8" s="28">
        <v>3</v>
      </c>
      <c r="B8" s="29" t="s">
        <v>27</v>
      </c>
      <c r="C8" s="30" t="s">
        <v>28</v>
      </c>
      <c r="D8" s="35" t="s">
        <v>33</v>
      </c>
      <c r="E8" s="34" t="s">
        <v>34</v>
      </c>
      <c r="F8" s="26" t="s">
        <v>26</v>
      </c>
      <c r="G8" s="33">
        <v>13000</v>
      </c>
      <c r="H8" s="33">
        <v>400</v>
      </c>
      <c r="I8" s="33">
        <v>12600</v>
      </c>
      <c r="J8" s="33">
        <v>1</v>
      </c>
      <c r="K8" s="33"/>
      <c r="L8" s="33">
        <v>20</v>
      </c>
      <c r="M8" s="33"/>
      <c r="N8" s="33">
        <v>80</v>
      </c>
      <c r="O8" s="33"/>
      <c r="P8" s="77"/>
      <c r="Q8" s="98"/>
      <c r="R8" s="98"/>
      <c r="S8" s="98"/>
      <c r="T8" s="98"/>
      <c r="U8" s="98"/>
      <c r="V8" s="98"/>
      <c r="W8" s="98"/>
    </row>
    <row r="9" s="5" customFormat="1" ht="81" hidden="1" customHeight="1" spans="1:23">
      <c r="A9" s="28">
        <v>4</v>
      </c>
      <c r="B9" s="29" t="s">
        <v>27</v>
      </c>
      <c r="C9" s="30" t="s">
        <v>28</v>
      </c>
      <c r="D9" s="32" t="s">
        <v>35</v>
      </c>
      <c r="E9" s="32" t="s">
        <v>36</v>
      </c>
      <c r="F9" s="26" t="s">
        <v>26</v>
      </c>
      <c r="G9" s="33">
        <v>3000</v>
      </c>
      <c r="H9" s="33">
        <v>122</v>
      </c>
      <c r="I9" s="33">
        <v>2878</v>
      </c>
      <c r="J9" s="33">
        <v>1</v>
      </c>
      <c r="K9" s="33"/>
      <c r="L9" s="33">
        <v>7</v>
      </c>
      <c r="M9" s="33"/>
      <c r="N9" s="33">
        <v>25</v>
      </c>
      <c r="O9" s="33"/>
      <c r="P9" s="78"/>
      <c r="Q9" s="98"/>
      <c r="R9" s="98"/>
      <c r="S9" s="98"/>
      <c r="T9" s="98"/>
      <c r="U9" s="98"/>
      <c r="V9" s="98"/>
      <c r="W9" s="98"/>
    </row>
    <row r="10" s="5" customFormat="1" ht="58" hidden="1" customHeight="1" spans="1:23">
      <c r="A10" s="28">
        <v>5</v>
      </c>
      <c r="B10" s="29" t="s">
        <v>27</v>
      </c>
      <c r="C10" s="30" t="s">
        <v>28</v>
      </c>
      <c r="D10" s="32" t="s">
        <v>37</v>
      </c>
      <c r="E10" s="32" t="s">
        <v>38</v>
      </c>
      <c r="F10" s="26" t="s">
        <v>26</v>
      </c>
      <c r="G10" s="33">
        <v>9500</v>
      </c>
      <c r="H10" s="33">
        <v>400</v>
      </c>
      <c r="I10" s="33">
        <v>9100</v>
      </c>
      <c r="J10" s="33">
        <v>1</v>
      </c>
      <c r="K10" s="33"/>
      <c r="L10" s="33">
        <v>20</v>
      </c>
      <c r="M10" s="33"/>
      <c r="N10" s="33">
        <v>80</v>
      </c>
      <c r="O10" s="33"/>
      <c r="P10" s="78"/>
      <c r="Q10" s="98"/>
      <c r="R10" s="98"/>
      <c r="S10" s="98"/>
      <c r="T10" s="98"/>
      <c r="U10" s="98"/>
      <c r="V10" s="98"/>
      <c r="W10" s="98"/>
    </row>
    <row r="11" s="6" customFormat="1" ht="40" hidden="1" customHeight="1" spans="1:23">
      <c r="A11" s="28">
        <v>6</v>
      </c>
      <c r="B11" s="29" t="s">
        <v>27</v>
      </c>
      <c r="C11" s="30" t="s">
        <v>28</v>
      </c>
      <c r="D11" s="32" t="s">
        <v>39</v>
      </c>
      <c r="E11" s="36" t="s">
        <v>40</v>
      </c>
      <c r="F11" s="26" t="s">
        <v>26</v>
      </c>
      <c r="G11" s="33">
        <v>10000</v>
      </c>
      <c r="H11" s="33">
        <v>400</v>
      </c>
      <c r="I11" s="33">
        <v>9600</v>
      </c>
      <c r="J11" s="33">
        <v>1</v>
      </c>
      <c r="K11" s="33"/>
      <c r="L11" s="33">
        <v>20</v>
      </c>
      <c r="M11" s="33"/>
      <c r="N11" s="33">
        <v>80</v>
      </c>
      <c r="O11" s="33"/>
      <c r="P11" s="78"/>
      <c r="Q11" s="99"/>
      <c r="R11" s="99"/>
      <c r="S11" s="99"/>
      <c r="T11" s="99"/>
      <c r="U11" s="99"/>
      <c r="V11" s="99"/>
      <c r="W11" s="99"/>
    </row>
    <row r="12" s="5" customFormat="1" ht="72" hidden="1" customHeight="1" spans="1:16">
      <c r="A12" s="28">
        <v>7</v>
      </c>
      <c r="B12" s="29" t="s">
        <v>27</v>
      </c>
      <c r="C12" s="30" t="s">
        <v>28</v>
      </c>
      <c r="D12" s="35" t="s">
        <v>41</v>
      </c>
      <c r="E12" s="34" t="s">
        <v>42</v>
      </c>
      <c r="F12" s="26" t="s">
        <v>26</v>
      </c>
      <c r="G12" s="33">
        <v>1470</v>
      </c>
      <c r="H12" s="33">
        <v>400</v>
      </c>
      <c r="I12" s="33">
        <v>1070</v>
      </c>
      <c r="J12" s="33">
        <v>1</v>
      </c>
      <c r="K12" s="33"/>
      <c r="L12" s="33">
        <v>20</v>
      </c>
      <c r="M12" s="33"/>
      <c r="N12" s="33">
        <v>80</v>
      </c>
      <c r="O12" s="33"/>
      <c r="P12" s="77" t="s">
        <v>43</v>
      </c>
    </row>
    <row r="13" s="5" customFormat="1" hidden="1" customHeight="1" spans="1:16">
      <c r="A13" s="28">
        <v>8</v>
      </c>
      <c r="B13" s="29" t="s">
        <v>27</v>
      </c>
      <c r="C13" s="30" t="s">
        <v>28</v>
      </c>
      <c r="D13" s="34" t="s">
        <v>44</v>
      </c>
      <c r="E13" s="34" t="s">
        <v>45</v>
      </c>
      <c r="F13" s="26" t="s">
        <v>26</v>
      </c>
      <c r="G13" s="33">
        <v>1000</v>
      </c>
      <c r="H13" s="33">
        <v>122</v>
      </c>
      <c r="I13" s="33">
        <v>878</v>
      </c>
      <c r="J13" s="33">
        <v>1</v>
      </c>
      <c r="K13" s="33"/>
      <c r="L13" s="33">
        <v>7</v>
      </c>
      <c r="M13" s="33"/>
      <c r="N13" s="33">
        <v>25</v>
      </c>
      <c r="O13" s="33"/>
      <c r="P13" s="77" t="s">
        <v>43</v>
      </c>
    </row>
    <row r="14" s="4" customFormat="1" ht="60" hidden="1" customHeight="1" spans="1:16">
      <c r="A14" s="22"/>
      <c r="C14" s="23" t="s">
        <v>46</v>
      </c>
      <c r="D14" s="24"/>
      <c r="E14" s="25" t="s">
        <v>47</v>
      </c>
      <c r="F14" s="26" t="s">
        <v>26</v>
      </c>
      <c r="G14" s="37">
        <f>SUM(G15:G24)</f>
        <v>3719</v>
      </c>
      <c r="H14" s="37">
        <f t="shared" ref="H14:O14" si="1">SUM(H15:H24)</f>
        <v>3719</v>
      </c>
      <c r="I14" s="37">
        <f t="shared" si="1"/>
        <v>0</v>
      </c>
      <c r="J14" s="37">
        <f t="shared" si="1"/>
        <v>10</v>
      </c>
      <c r="K14" s="37">
        <f t="shared" si="1"/>
        <v>7</v>
      </c>
      <c r="L14" s="37">
        <f t="shared" si="1"/>
        <v>554</v>
      </c>
      <c r="M14" s="37">
        <f t="shared" si="1"/>
        <v>26</v>
      </c>
      <c r="N14" s="37">
        <f t="shared" si="1"/>
        <v>749.8</v>
      </c>
      <c r="O14" s="37">
        <f t="shared" si="1"/>
        <v>26</v>
      </c>
      <c r="P14" s="79"/>
    </row>
    <row r="15" s="5" customFormat="1" ht="67" hidden="1" customHeight="1" spans="1:23">
      <c r="A15" s="28">
        <v>1</v>
      </c>
      <c r="B15" s="29" t="s">
        <v>27</v>
      </c>
      <c r="C15" s="30" t="s">
        <v>48</v>
      </c>
      <c r="D15" s="38" t="s">
        <v>49</v>
      </c>
      <c r="E15" s="39" t="s">
        <v>50</v>
      </c>
      <c r="F15" s="26" t="s">
        <v>26</v>
      </c>
      <c r="G15" s="40">
        <v>390</v>
      </c>
      <c r="H15" s="40">
        <v>390</v>
      </c>
      <c r="I15" s="40">
        <v>0</v>
      </c>
      <c r="J15" s="29">
        <v>1</v>
      </c>
      <c r="K15" s="29">
        <v>1</v>
      </c>
      <c r="L15" s="45">
        <v>40</v>
      </c>
      <c r="M15" s="45">
        <v>4</v>
      </c>
      <c r="N15" s="45">
        <v>80</v>
      </c>
      <c r="O15" s="45">
        <v>4</v>
      </c>
      <c r="P15" s="80"/>
      <c r="Q15" s="98"/>
      <c r="R15" s="98"/>
      <c r="S15" s="98"/>
      <c r="T15" s="98"/>
      <c r="U15" s="98"/>
      <c r="V15" s="98"/>
      <c r="W15" s="98"/>
    </row>
    <row r="16" s="5" customFormat="1" ht="67" hidden="1" customHeight="1" spans="1:23">
      <c r="A16" s="28">
        <v>2</v>
      </c>
      <c r="B16" s="29" t="s">
        <v>27</v>
      </c>
      <c r="C16" s="30" t="s">
        <v>48</v>
      </c>
      <c r="D16" s="38" t="s">
        <v>51</v>
      </c>
      <c r="E16" s="39" t="s">
        <v>52</v>
      </c>
      <c r="F16" s="26" t="s">
        <v>26</v>
      </c>
      <c r="G16" s="40">
        <v>209</v>
      </c>
      <c r="H16" s="40">
        <v>209</v>
      </c>
      <c r="I16" s="81">
        <v>0</v>
      </c>
      <c r="J16" s="82">
        <v>1</v>
      </c>
      <c r="K16" s="82">
        <v>0</v>
      </c>
      <c r="L16" s="45">
        <v>40</v>
      </c>
      <c r="M16" s="45">
        <v>0</v>
      </c>
      <c r="N16" s="45">
        <v>41.8</v>
      </c>
      <c r="O16" s="45">
        <v>0</v>
      </c>
      <c r="P16" s="80"/>
      <c r="Q16" s="99"/>
      <c r="R16" s="99"/>
      <c r="S16" s="99"/>
      <c r="T16" s="99"/>
      <c r="U16" s="99"/>
      <c r="V16" s="99"/>
      <c r="W16" s="99"/>
    </row>
    <row r="17" s="5" customFormat="1" ht="98" hidden="1" customHeight="1" spans="1:23">
      <c r="A17" s="28">
        <v>3</v>
      </c>
      <c r="B17" s="29" t="s">
        <v>27</v>
      </c>
      <c r="C17" s="30" t="s">
        <v>48</v>
      </c>
      <c r="D17" s="39" t="s">
        <v>53</v>
      </c>
      <c r="E17" s="39" t="s">
        <v>54</v>
      </c>
      <c r="F17" s="26" t="s">
        <v>26</v>
      </c>
      <c r="G17" s="40">
        <v>390</v>
      </c>
      <c r="H17" s="40">
        <v>390</v>
      </c>
      <c r="I17" s="81">
        <v>0</v>
      </c>
      <c r="J17" s="82">
        <v>1</v>
      </c>
      <c r="K17" s="82">
        <v>0</v>
      </c>
      <c r="L17" s="45">
        <v>39</v>
      </c>
      <c r="M17" s="45">
        <v>0</v>
      </c>
      <c r="N17" s="45">
        <v>78</v>
      </c>
      <c r="O17" s="45">
        <v>0</v>
      </c>
      <c r="P17" s="80"/>
      <c r="Q17" s="99"/>
      <c r="R17" s="99"/>
      <c r="S17" s="99"/>
      <c r="T17" s="99"/>
      <c r="U17" s="99"/>
      <c r="V17" s="99"/>
      <c r="W17" s="99"/>
    </row>
    <row r="18" s="5" customFormat="1" ht="81" hidden="1" customHeight="1" spans="1:23">
      <c r="A18" s="28">
        <v>4</v>
      </c>
      <c r="B18" s="29" t="s">
        <v>27</v>
      </c>
      <c r="C18" s="30" t="s">
        <v>48</v>
      </c>
      <c r="D18" s="39" t="s">
        <v>55</v>
      </c>
      <c r="E18" s="41" t="s">
        <v>56</v>
      </c>
      <c r="F18" s="26" t="s">
        <v>26</v>
      </c>
      <c r="G18" s="40">
        <v>390</v>
      </c>
      <c r="H18" s="40">
        <v>390</v>
      </c>
      <c r="I18" s="81">
        <v>0</v>
      </c>
      <c r="J18" s="82">
        <v>1</v>
      </c>
      <c r="K18" s="82">
        <v>0</v>
      </c>
      <c r="L18" s="45">
        <v>80</v>
      </c>
      <c r="M18" s="45">
        <v>0</v>
      </c>
      <c r="N18" s="45">
        <v>78</v>
      </c>
      <c r="O18" s="45">
        <v>0</v>
      </c>
      <c r="P18" s="80"/>
      <c r="Q18" s="99"/>
      <c r="R18" s="99"/>
      <c r="S18" s="99"/>
      <c r="T18" s="99"/>
      <c r="U18" s="99"/>
      <c r="V18" s="99"/>
      <c r="W18" s="99"/>
    </row>
    <row r="19" s="5" customFormat="1" ht="67" hidden="1" customHeight="1" spans="1:23">
      <c r="A19" s="28">
        <v>5</v>
      </c>
      <c r="B19" s="29" t="s">
        <v>27</v>
      </c>
      <c r="C19" s="30" t="s">
        <v>48</v>
      </c>
      <c r="D19" s="38" t="s">
        <v>57</v>
      </c>
      <c r="E19" s="39" t="s">
        <v>58</v>
      </c>
      <c r="F19" s="26" t="s">
        <v>26</v>
      </c>
      <c r="G19" s="40">
        <v>390</v>
      </c>
      <c r="H19" s="40">
        <v>390</v>
      </c>
      <c r="I19" s="81">
        <v>0</v>
      </c>
      <c r="J19" s="82">
        <v>1</v>
      </c>
      <c r="K19" s="82">
        <v>1</v>
      </c>
      <c r="L19" s="45">
        <v>40</v>
      </c>
      <c r="M19" s="45">
        <v>4</v>
      </c>
      <c r="N19" s="45">
        <v>80</v>
      </c>
      <c r="O19" s="45">
        <v>4</v>
      </c>
      <c r="P19" s="80"/>
      <c r="Q19" s="99"/>
      <c r="R19" s="99"/>
      <c r="S19" s="99"/>
      <c r="T19" s="99"/>
      <c r="U19" s="99"/>
      <c r="V19" s="99"/>
      <c r="W19" s="99"/>
    </row>
    <row r="20" s="5" customFormat="1" ht="67" hidden="1" customHeight="1" spans="1:23">
      <c r="A20" s="28">
        <v>6</v>
      </c>
      <c r="B20" s="29" t="s">
        <v>27</v>
      </c>
      <c r="C20" s="30" t="s">
        <v>48</v>
      </c>
      <c r="D20" s="42" t="s">
        <v>59</v>
      </c>
      <c r="E20" s="43" t="s">
        <v>60</v>
      </c>
      <c r="F20" s="26" t="s">
        <v>26</v>
      </c>
      <c r="G20" s="40">
        <v>390</v>
      </c>
      <c r="H20" s="40">
        <v>390</v>
      </c>
      <c r="I20" s="81">
        <v>0</v>
      </c>
      <c r="J20" s="82">
        <v>1</v>
      </c>
      <c r="K20" s="82">
        <v>1</v>
      </c>
      <c r="L20" s="45">
        <v>80</v>
      </c>
      <c r="M20" s="45">
        <v>4</v>
      </c>
      <c r="N20" s="45">
        <v>78</v>
      </c>
      <c r="O20" s="45">
        <v>4</v>
      </c>
      <c r="P20" s="80"/>
      <c r="Q20" s="99"/>
      <c r="R20" s="99"/>
      <c r="S20" s="99"/>
      <c r="T20" s="99"/>
      <c r="U20" s="99"/>
      <c r="V20" s="99"/>
      <c r="W20" s="99"/>
    </row>
    <row r="21" s="5" customFormat="1" ht="67" hidden="1" customHeight="1" spans="1:23">
      <c r="A21" s="28">
        <v>7</v>
      </c>
      <c r="B21" s="29" t="s">
        <v>27</v>
      </c>
      <c r="C21" s="30" t="s">
        <v>48</v>
      </c>
      <c r="D21" s="42" t="s">
        <v>61</v>
      </c>
      <c r="E21" s="43" t="s">
        <v>60</v>
      </c>
      <c r="F21" s="26" t="s">
        <v>26</v>
      </c>
      <c r="G21" s="40">
        <v>390</v>
      </c>
      <c r="H21" s="40">
        <v>390</v>
      </c>
      <c r="I21" s="81">
        <v>0</v>
      </c>
      <c r="J21" s="82">
        <v>1</v>
      </c>
      <c r="K21" s="82">
        <v>1</v>
      </c>
      <c r="L21" s="45">
        <v>80</v>
      </c>
      <c r="M21" s="45">
        <v>4</v>
      </c>
      <c r="N21" s="45">
        <v>78</v>
      </c>
      <c r="O21" s="45">
        <v>4</v>
      </c>
      <c r="P21" s="80"/>
      <c r="Q21" s="99"/>
      <c r="R21" s="99"/>
      <c r="S21" s="99"/>
      <c r="T21" s="99"/>
      <c r="U21" s="99"/>
      <c r="V21" s="99"/>
      <c r="W21" s="99"/>
    </row>
    <row r="22" s="5" customFormat="1" ht="67" hidden="1" customHeight="1" spans="1:23">
      <c r="A22" s="28">
        <v>8</v>
      </c>
      <c r="B22" s="29" t="s">
        <v>27</v>
      </c>
      <c r="C22" s="30" t="s">
        <v>48</v>
      </c>
      <c r="D22" s="38" t="s">
        <v>62</v>
      </c>
      <c r="E22" s="39" t="s">
        <v>63</v>
      </c>
      <c r="F22" s="26" t="s">
        <v>26</v>
      </c>
      <c r="G22" s="40">
        <v>390</v>
      </c>
      <c r="H22" s="40">
        <v>390</v>
      </c>
      <c r="I22" s="81">
        <v>0</v>
      </c>
      <c r="J22" s="82">
        <v>1</v>
      </c>
      <c r="K22" s="82">
        <v>1</v>
      </c>
      <c r="L22" s="45">
        <v>40</v>
      </c>
      <c r="M22" s="45">
        <v>4</v>
      </c>
      <c r="N22" s="45">
        <v>80</v>
      </c>
      <c r="O22" s="45">
        <v>4</v>
      </c>
      <c r="P22" s="80"/>
      <c r="Q22" s="99"/>
      <c r="R22" s="99"/>
      <c r="S22" s="99"/>
      <c r="T22" s="99"/>
      <c r="U22" s="99"/>
      <c r="V22" s="99"/>
      <c r="W22" s="99"/>
    </row>
    <row r="23" s="5" customFormat="1" ht="67" hidden="1" customHeight="1" spans="1:23">
      <c r="A23" s="28">
        <v>9</v>
      </c>
      <c r="B23" s="29" t="s">
        <v>27</v>
      </c>
      <c r="C23" s="30" t="s">
        <v>48</v>
      </c>
      <c r="D23" s="38" t="s">
        <v>64</v>
      </c>
      <c r="E23" s="39" t="s">
        <v>60</v>
      </c>
      <c r="F23" s="26" t="s">
        <v>26</v>
      </c>
      <c r="G23" s="40">
        <v>390</v>
      </c>
      <c r="H23" s="40">
        <v>390</v>
      </c>
      <c r="I23" s="81">
        <v>0</v>
      </c>
      <c r="J23" s="82">
        <v>1</v>
      </c>
      <c r="K23" s="82">
        <v>1</v>
      </c>
      <c r="L23" s="45">
        <v>80</v>
      </c>
      <c r="M23" s="45">
        <v>3</v>
      </c>
      <c r="N23" s="45">
        <v>78</v>
      </c>
      <c r="O23" s="45">
        <v>3</v>
      </c>
      <c r="P23" s="77" t="s">
        <v>43</v>
      </c>
      <c r="Q23" s="99"/>
      <c r="R23" s="99"/>
      <c r="S23" s="99"/>
      <c r="T23" s="99"/>
      <c r="U23" s="99"/>
      <c r="V23" s="99"/>
      <c r="W23" s="99"/>
    </row>
    <row r="24" s="5" customFormat="1" ht="67" hidden="1" customHeight="1" spans="1:23">
      <c r="A24" s="28">
        <v>10</v>
      </c>
      <c r="B24" s="29" t="s">
        <v>27</v>
      </c>
      <c r="C24" s="30" t="s">
        <v>48</v>
      </c>
      <c r="D24" s="38" t="s">
        <v>65</v>
      </c>
      <c r="E24" s="39" t="s">
        <v>60</v>
      </c>
      <c r="F24" s="26" t="s">
        <v>26</v>
      </c>
      <c r="G24" s="40">
        <v>390</v>
      </c>
      <c r="H24" s="40">
        <v>390</v>
      </c>
      <c r="I24" s="81">
        <v>0</v>
      </c>
      <c r="J24" s="82">
        <v>1</v>
      </c>
      <c r="K24" s="82">
        <v>1</v>
      </c>
      <c r="L24" s="45">
        <v>35</v>
      </c>
      <c r="M24" s="45">
        <v>3</v>
      </c>
      <c r="N24" s="45">
        <v>78</v>
      </c>
      <c r="O24" s="45">
        <v>3</v>
      </c>
      <c r="P24" s="77" t="s">
        <v>43</v>
      </c>
      <c r="Q24" s="99"/>
      <c r="R24" s="99"/>
      <c r="S24" s="99"/>
      <c r="T24" s="99"/>
      <c r="U24" s="99"/>
      <c r="V24" s="99"/>
      <c r="W24" s="99"/>
    </row>
    <row r="25" s="7" customFormat="1" ht="86" hidden="1" customHeight="1" spans="1:16">
      <c r="A25" s="44"/>
      <c r="B25" s="45"/>
      <c r="C25" s="46" t="s">
        <v>66</v>
      </c>
      <c r="D25" s="46"/>
      <c r="E25" s="47" t="s">
        <v>67</v>
      </c>
      <c r="F25" s="46" t="s">
        <v>26</v>
      </c>
      <c r="G25" s="48">
        <f t="shared" ref="G25:O25" si="2">SUM(G26:G30)</f>
        <v>1515</v>
      </c>
      <c r="H25" s="48">
        <f t="shared" si="2"/>
        <v>1515</v>
      </c>
      <c r="I25" s="48">
        <f t="shared" si="2"/>
        <v>0</v>
      </c>
      <c r="J25" s="48">
        <f t="shared" si="2"/>
        <v>5</v>
      </c>
      <c r="K25" s="48">
        <f t="shared" si="2"/>
        <v>5</v>
      </c>
      <c r="L25" s="48">
        <f t="shared" si="2"/>
        <v>190</v>
      </c>
      <c r="M25" s="48">
        <f t="shared" si="2"/>
        <v>18</v>
      </c>
      <c r="N25" s="48">
        <f t="shared" si="2"/>
        <v>303</v>
      </c>
      <c r="O25" s="83">
        <f t="shared" si="2"/>
        <v>27</v>
      </c>
      <c r="P25" s="84"/>
    </row>
    <row r="26" s="8" customFormat="1" ht="60" hidden="1" customHeight="1" spans="1:16">
      <c r="A26" s="49">
        <v>1</v>
      </c>
      <c r="B26" s="50" t="s">
        <v>27</v>
      </c>
      <c r="C26" s="51" t="s">
        <v>68</v>
      </c>
      <c r="D26" s="52" t="s">
        <v>69</v>
      </c>
      <c r="E26" s="52" t="s">
        <v>70</v>
      </c>
      <c r="F26" s="45" t="s">
        <v>26</v>
      </c>
      <c r="G26" s="53">
        <v>300</v>
      </c>
      <c r="H26" s="53">
        <v>300</v>
      </c>
      <c r="I26" s="53"/>
      <c r="J26" s="53">
        <v>1</v>
      </c>
      <c r="K26" s="53">
        <v>1</v>
      </c>
      <c r="L26" s="53">
        <v>40</v>
      </c>
      <c r="M26" s="53">
        <v>1</v>
      </c>
      <c r="N26" s="85">
        <v>60</v>
      </c>
      <c r="O26" s="86">
        <v>1.5</v>
      </c>
      <c r="P26" s="87"/>
    </row>
    <row r="27" s="8" customFormat="1" ht="72" hidden="1" customHeight="1" spans="1:16">
      <c r="A27" s="49">
        <v>2</v>
      </c>
      <c r="B27" s="50" t="s">
        <v>27</v>
      </c>
      <c r="C27" s="51" t="s">
        <v>68</v>
      </c>
      <c r="D27" s="52" t="s">
        <v>71</v>
      </c>
      <c r="E27" s="52" t="s">
        <v>72</v>
      </c>
      <c r="F27" s="45" t="s">
        <v>26</v>
      </c>
      <c r="G27" s="53">
        <v>300</v>
      </c>
      <c r="H27" s="53">
        <v>300</v>
      </c>
      <c r="I27" s="53"/>
      <c r="J27" s="53">
        <v>1</v>
      </c>
      <c r="K27" s="53">
        <v>1</v>
      </c>
      <c r="L27" s="53">
        <v>30</v>
      </c>
      <c r="M27" s="53">
        <v>3</v>
      </c>
      <c r="N27" s="85">
        <v>60</v>
      </c>
      <c r="O27" s="86">
        <v>4.5</v>
      </c>
      <c r="P27" s="87"/>
    </row>
    <row r="28" s="8" customFormat="1" ht="101" hidden="1" customHeight="1" spans="1:16">
      <c r="A28" s="49">
        <v>3</v>
      </c>
      <c r="B28" s="50" t="s">
        <v>27</v>
      </c>
      <c r="C28" s="51" t="s">
        <v>68</v>
      </c>
      <c r="D28" s="52" t="s">
        <v>73</v>
      </c>
      <c r="E28" s="52" t="s">
        <v>74</v>
      </c>
      <c r="F28" s="45" t="s">
        <v>26</v>
      </c>
      <c r="G28" s="53">
        <v>315</v>
      </c>
      <c r="H28" s="53">
        <v>315</v>
      </c>
      <c r="I28" s="53"/>
      <c r="J28" s="53">
        <v>1</v>
      </c>
      <c r="K28" s="53">
        <v>1</v>
      </c>
      <c r="L28" s="53">
        <v>40</v>
      </c>
      <c r="M28" s="53">
        <v>3</v>
      </c>
      <c r="N28" s="85">
        <v>63</v>
      </c>
      <c r="O28" s="86">
        <v>4.5</v>
      </c>
      <c r="P28" s="87"/>
    </row>
    <row r="29" s="8" customFormat="1" ht="60" hidden="1" customHeight="1" spans="1:16">
      <c r="A29" s="49">
        <v>4</v>
      </c>
      <c r="B29" s="50" t="s">
        <v>27</v>
      </c>
      <c r="C29" s="51" t="s">
        <v>68</v>
      </c>
      <c r="D29" s="52" t="s">
        <v>75</v>
      </c>
      <c r="E29" s="52" t="s">
        <v>76</v>
      </c>
      <c r="F29" s="45" t="s">
        <v>26</v>
      </c>
      <c r="G29" s="53">
        <v>300</v>
      </c>
      <c r="H29" s="53">
        <v>300</v>
      </c>
      <c r="I29" s="53"/>
      <c r="J29" s="53">
        <v>1</v>
      </c>
      <c r="K29" s="53">
        <v>1</v>
      </c>
      <c r="L29" s="53">
        <v>40</v>
      </c>
      <c r="M29" s="53">
        <v>1</v>
      </c>
      <c r="N29" s="85">
        <v>60</v>
      </c>
      <c r="O29" s="86">
        <v>1.5</v>
      </c>
      <c r="P29" s="87"/>
    </row>
    <row r="30" s="8" customFormat="1" ht="96" hidden="1" customHeight="1" spans="1:16">
      <c r="A30" s="49">
        <v>5</v>
      </c>
      <c r="B30" s="50" t="s">
        <v>27</v>
      </c>
      <c r="C30" s="51" t="s">
        <v>68</v>
      </c>
      <c r="D30" s="54" t="s">
        <v>77</v>
      </c>
      <c r="E30" s="54" t="s">
        <v>78</v>
      </c>
      <c r="F30" s="45" t="s">
        <v>26</v>
      </c>
      <c r="G30" s="53">
        <v>300</v>
      </c>
      <c r="H30" s="53">
        <v>300</v>
      </c>
      <c r="I30" s="53"/>
      <c r="J30" s="53">
        <v>1</v>
      </c>
      <c r="K30" s="53">
        <v>1</v>
      </c>
      <c r="L30" s="53">
        <v>40</v>
      </c>
      <c r="M30" s="53">
        <v>10</v>
      </c>
      <c r="N30" s="85">
        <v>60</v>
      </c>
      <c r="O30" s="85">
        <v>15</v>
      </c>
      <c r="P30" s="87"/>
    </row>
    <row r="31" s="8" customFormat="1" ht="60" hidden="1" customHeight="1" spans="1:16">
      <c r="A31" s="49">
        <v>6</v>
      </c>
      <c r="B31" s="50" t="s">
        <v>27</v>
      </c>
      <c r="C31" s="51" t="s">
        <v>68</v>
      </c>
      <c r="D31" s="54" t="s">
        <v>79</v>
      </c>
      <c r="E31" s="54" t="s">
        <v>80</v>
      </c>
      <c r="F31" s="45" t="s">
        <v>26</v>
      </c>
      <c r="G31" s="53">
        <v>190</v>
      </c>
      <c r="H31" s="53">
        <v>190</v>
      </c>
      <c r="I31" s="53"/>
      <c r="J31" s="53">
        <v>1</v>
      </c>
      <c r="K31" s="53">
        <v>1</v>
      </c>
      <c r="L31" s="53">
        <v>20</v>
      </c>
      <c r="M31" s="53">
        <v>3</v>
      </c>
      <c r="N31" s="85">
        <v>38</v>
      </c>
      <c r="O31" s="86">
        <v>4.5</v>
      </c>
      <c r="P31" s="87" t="s">
        <v>43</v>
      </c>
    </row>
    <row r="32" s="8" customFormat="1" ht="60" hidden="1" customHeight="1" spans="1:16">
      <c r="A32" s="49">
        <v>7</v>
      </c>
      <c r="B32" s="50" t="s">
        <v>27</v>
      </c>
      <c r="C32" s="51" t="s">
        <v>68</v>
      </c>
      <c r="D32" s="54" t="s">
        <v>81</v>
      </c>
      <c r="E32" s="54" t="s">
        <v>82</v>
      </c>
      <c r="F32" s="45" t="s">
        <v>26</v>
      </c>
      <c r="G32" s="55">
        <v>240</v>
      </c>
      <c r="H32" s="55">
        <v>240</v>
      </c>
      <c r="I32" s="88"/>
      <c r="J32" s="53">
        <v>1</v>
      </c>
      <c r="K32" s="53">
        <v>1</v>
      </c>
      <c r="L32" s="89">
        <v>25</v>
      </c>
      <c r="M32" s="85">
        <v>3</v>
      </c>
      <c r="N32" s="85">
        <v>48</v>
      </c>
      <c r="O32" s="86">
        <v>4.5</v>
      </c>
      <c r="P32" s="87" t="s">
        <v>43</v>
      </c>
    </row>
    <row r="33" s="9" customFormat="1" ht="110" customHeight="1" spans="1:16">
      <c r="A33" s="56"/>
      <c r="B33" s="57"/>
      <c r="C33" s="58" t="s">
        <v>83</v>
      </c>
      <c r="D33" s="59"/>
      <c r="E33" s="60" t="s">
        <v>84</v>
      </c>
      <c r="F33" s="61"/>
      <c r="G33" s="62">
        <f t="shared" ref="G33:O33" si="3">SUM(G34:G36)</f>
        <v>11050</v>
      </c>
      <c r="H33" s="62">
        <f t="shared" si="3"/>
        <v>1512</v>
      </c>
      <c r="I33" s="62">
        <f t="shared" si="3"/>
        <v>9538</v>
      </c>
      <c r="J33" s="62">
        <f t="shared" si="3"/>
        <v>0</v>
      </c>
      <c r="K33" s="62">
        <f t="shared" si="3"/>
        <v>0</v>
      </c>
      <c r="L33" s="62">
        <f t="shared" si="3"/>
        <v>200</v>
      </c>
      <c r="M33" s="62">
        <f t="shared" si="3"/>
        <v>0</v>
      </c>
      <c r="N33" s="62">
        <f t="shared" si="3"/>
        <v>303</v>
      </c>
      <c r="O33" s="62">
        <f t="shared" si="3"/>
        <v>0</v>
      </c>
      <c r="P33" s="90"/>
    </row>
    <row r="34" s="10" customFormat="1" ht="107" customHeight="1" spans="1:23">
      <c r="A34" s="63">
        <v>1</v>
      </c>
      <c r="B34" s="64" t="s">
        <v>27</v>
      </c>
      <c r="C34" s="65" t="s">
        <v>85</v>
      </c>
      <c r="D34" s="66" t="s">
        <v>86</v>
      </c>
      <c r="E34" s="66" t="s">
        <v>87</v>
      </c>
      <c r="F34" s="67" t="s">
        <v>26</v>
      </c>
      <c r="G34" s="68">
        <v>7000</v>
      </c>
      <c r="H34" s="68">
        <v>712</v>
      </c>
      <c r="I34" s="91">
        <f>G34-H34</f>
        <v>6288</v>
      </c>
      <c r="J34" s="92">
        <v>0</v>
      </c>
      <c r="K34" s="92">
        <v>0</v>
      </c>
      <c r="L34" s="92">
        <v>100</v>
      </c>
      <c r="M34" s="92">
        <v>0</v>
      </c>
      <c r="N34" s="93">
        <v>143</v>
      </c>
      <c r="O34" s="94">
        <v>0</v>
      </c>
      <c r="P34" s="95"/>
      <c r="Q34" s="100"/>
      <c r="R34" s="100"/>
      <c r="S34" s="100"/>
      <c r="T34" s="100"/>
      <c r="U34" s="100"/>
      <c r="V34" s="100"/>
      <c r="W34" s="100"/>
    </row>
    <row r="35" s="10" customFormat="1" ht="107" customHeight="1" spans="1:23">
      <c r="A35" s="63">
        <v>2</v>
      </c>
      <c r="B35" s="64" t="s">
        <v>27</v>
      </c>
      <c r="C35" s="65" t="s">
        <v>85</v>
      </c>
      <c r="D35" s="69" t="s">
        <v>88</v>
      </c>
      <c r="E35" s="70" t="s">
        <v>89</v>
      </c>
      <c r="F35" s="71" t="s">
        <v>26</v>
      </c>
      <c r="G35" s="68">
        <v>1800</v>
      </c>
      <c r="H35" s="68">
        <v>400</v>
      </c>
      <c r="I35" s="91">
        <f>G35-H35</f>
        <v>1400</v>
      </c>
      <c r="J35" s="96">
        <v>0</v>
      </c>
      <c r="K35" s="96">
        <v>0</v>
      </c>
      <c r="L35" s="97">
        <v>50</v>
      </c>
      <c r="M35" s="94">
        <v>0</v>
      </c>
      <c r="N35" s="93">
        <f>H35*0.2</f>
        <v>80</v>
      </c>
      <c r="O35" s="94">
        <v>0</v>
      </c>
      <c r="P35" s="95"/>
      <c r="Q35" s="101"/>
      <c r="R35" s="101"/>
      <c r="S35" s="101"/>
      <c r="T35" s="101"/>
      <c r="U35" s="101"/>
      <c r="V35" s="101"/>
      <c r="W35" s="101"/>
    </row>
    <row r="36" s="10" customFormat="1" ht="107" customHeight="1" spans="1:23">
      <c r="A36" s="63">
        <v>3</v>
      </c>
      <c r="B36" s="64" t="s">
        <v>27</v>
      </c>
      <c r="C36" s="65" t="s">
        <v>85</v>
      </c>
      <c r="D36" s="69" t="s">
        <v>90</v>
      </c>
      <c r="E36" s="69" t="s">
        <v>91</v>
      </c>
      <c r="F36" s="71" t="s">
        <v>26</v>
      </c>
      <c r="G36" s="68">
        <v>2250</v>
      </c>
      <c r="H36" s="68">
        <v>400</v>
      </c>
      <c r="I36" s="91">
        <f>G36-H36</f>
        <v>1850</v>
      </c>
      <c r="J36" s="96">
        <v>0</v>
      </c>
      <c r="K36" s="96">
        <v>0</v>
      </c>
      <c r="L36" s="97">
        <v>50</v>
      </c>
      <c r="M36" s="94">
        <v>0</v>
      </c>
      <c r="N36" s="93">
        <f>H36*0.2</f>
        <v>80</v>
      </c>
      <c r="O36" s="94">
        <v>0</v>
      </c>
      <c r="P36" s="95"/>
      <c r="Q36" s="100"/>
      <c r="R36" s="100"/>
      <c r="S36" s="100"/>
      <c r="T36" s="100"/>
      <c r="U36" s="100"/>
      <c r="V36" s="100"/>
      <c r="W36" s="100"/>
    </row>
  </sheetData>
  <mergeCells count="16">
    <mergeCell ref="A1:P1"/>
    <mergeCell ref="G2:I2"/>
    <mergeCell ref="J2:K2"/>
    <mergeCell ref="L2:M2"/>
    <mergeCell ref="N2:O2"/>
    <mergeCell ref="C5:D5"/>
    <mergeCell ref="C14:D14"/>
    <mergeCell ref="C25:D25"/>
    <mergeCell ref="C33:D33"/>
    <mergeCell ref="A2:A4"/>
    <mergeCell ref="B2:B4"/>
    <mergeCell ref="C2:C4"/>
    <mergeCell ref="D2:D4"/>
    <mergeCell ref="E2:E4"/>
    <mergeCell ref="F2:F3"/>
    <mergeCell ref="P2:P3"/>
  </mergeCells>
  <printOptions horizontalCentered="1"/>
  <pageMargins left="0.393055555555556" right="0.393055555555556" top="0.590277777777778" bottom="0.590277777777778" header="0.393055555555556" footer="0.393055555555556"/>
  <pageSetup paperSize="9" scale="60" fitToHeight="0" orientation="landscape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项目表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??</cp:lastModifiedBy>
  <dcterms:created xsi:type="dcterms:W3CDTF">2021-09-24T13:05:00Z</dcterms:created>
  <cp:lastPrinted>2021-09-24T18:56:00Z</cp:lastPrinted>
  <dcterms:modified xsi:type="dcterms:W3CDTF">2023-03-01T05:06:54Z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2052-10.8.0.6501</vt:lpwstr>
  </property>
  <property fmtid="{D5CDD505-2E9C-101B-9397-08002B2CF9AE}" pid="3" name="KSOReadingLayout">
    <vt:bool>true</vt:bool>
  </property>
  <property fmtid="{D5CDD505-2E9C-101B-9397-08002B2CF9AE}" pid="4" name="ICV">
    <vt:lpwstr>F36FA48A11EF48E1985E5CBE853DF250</vt:lpwstr>
  </property>
</Properties>
</file>